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Н" sheetId="1" r:id="rId1"/>
  </sheets>
  <definedNames>
    <definedName name="_xlnm.Print_Area" localSheetId="0">ПН!$A$1:$L$241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4" i="1" l="1"/>
  <c r="J208" i="1" l="1"/>
  <c r="F213" i="1" l="1"/>
  <c r="D2" i="1" s="1"/>
  <c r="H253" i="1" s="1"/>
  <c r="H244" i="1" l="1"/>
  <c r="H248" i="1"/>
  <c r="H252" i="1"/>
  <c r="H245" i="1"/>
  <c r="H249" i="1"/>
  <c r="H246" i="1"/>
  <c r="H250" i="1"/>
  <c r="H247" i="1"/>
  <c r="H251" i="1"/>
  <c r="H217" i="1"/>
  <c r="H230" i="1"/>
  <c r="H242" i="1"/>
  <c r="H219" i="1"/>
  <c r="H223" i="1"/>
  <c r="H227" i="1"/>
  <c r="H231" i="1"/>
  <c r="H235" i="1"/>
  <c r="H239" i="1"/>
  <c r="H243" i="1"/>
  <c r="H220" i="1"/>
  <c r="H224" i="1"/>
  <c r="H228" i="1"/>
  <c r="H232" i="1"/>
  <c r="H236" i="1"/>
  <c r="H240" i="1"/>
  <c r="H216" i="1"/>
  <c r="H221" i="1"/>
  <c r="H225" i="1"/>
  <c r="H229" i="1"/>
  <c r="H233" i="1"/>
  <c r="H237" i="1"/>
  <c r="H241" i="1"/>
  <c r="H218" i="1"/>
  <c r="H222" i="1"/>
  <c r="H226" i="1"/>
  <c r="H234" i="1"/>
  <c r="H238" i="1"/>
</calcChain>
</file>

<file path=xl/sharedStrings.xml><?xml version="1.0" encoding="utf-8"?>
<sst xmlns="http://schemas.openxmlformats.org/spreadsheetml/2006/main" count="1356" uniqueCount="678">
  <si>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</si>
  <si>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</si>
  <si>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</si>
  <si>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</si>
  <si>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</si>
  <si>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</si>
  <si>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</si>
  <si>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</si>
  <si>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</si>
  <si>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</si>
  <si>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</si>
  <si>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</si>
  <si>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</si>
  <si>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</si>
  <si>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</si>
  <si>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</si>
  <si>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</si>
  <si>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</si>
  <si>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</si>
  <si>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</si>
  <si>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</si>
  <si>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</si>
  <si>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</si>
  <si>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</si>
  <si>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</si>
  <si>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</si>
  <si>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</si>
  <si>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</si>
  <si>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</si>
  <si>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</si>
  <si>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</si>
  <si>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</si>
  <si>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</si>
  <si>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</si>
  <si>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</si>
  <si>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</si>
  <si>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</si>
  <si>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</si>
  <si>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</si>
  <si>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</si>
  <si>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</si>
  <si>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</si>
  <si>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</si>
  <si>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</si>
  <si>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</si>
  <si>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</si>
  <si>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</si>
  <si>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</si>
  <si>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</si>
  <si>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</si>
  <si>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</si>
  <si>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</si>
  <si>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</si>
  <si>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</si>
  <si>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</si>
  <si>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</si>
  <si>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</si>
  <si>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</si>
  <si>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</si>
  <si>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</si>
  <si>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</si>
  <si>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</si>
  <si>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</si>
  <si>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</si>
  <si>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</si>
  <si>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</si>
  <si>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</si>
  <si>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</si>
  <si>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</si>
  <si>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</si>
  <si>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</si>
  <si>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</si>
  <si>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</si>
  <si>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</si>
  <si>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</si>
  <si>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</si>
  <si>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</si>
  <si>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</si>
  <si>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</si>
  <si>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</si>
  <si>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</si>
  <si>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</si>
  <si>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</si>
  <si>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</si>
  <si>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</si>
  <si>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</si>
  <si>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</si>
  <si>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</si>
  <si>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</si>
  <si>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</si>
  <si>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</si>
  <si>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</si>
  <si>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</si>
  <si>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</si>
  <si>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</si>
  <si>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</si>
  <si>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</si>
  <si>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</si>
  <si>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</si>
  <si>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</si>
  <si>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</si>
  <si>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</si>
  <si>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</si>
  <si>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</si>
  <si>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</si>
  <si>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</si>
  <si>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</si>
  <si>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</si>
  <si>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</si>
  <si>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</si>
  <si>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</si>
  <si>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</si>
  <si>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</si>
  <si>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</si>
  <si>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</si>
  <si>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</si>
  <si>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</si>
  <si>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</si>
  <si>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</si>
  <si>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</si>
  <si>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</si>
  <si>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</si>
  <si>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</si>
  <si>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</si>
  <si>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</si>
  <si>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</si>
  <si>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</si>
  <si>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</si>
  <si>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</si>
  <si>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</si>
  <si>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</si>
  <si>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</si>
  <si>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</si>
  <si>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</si>
  <si>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</si>
  <si>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</si>
  <si>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</si>
  <si>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</si>
  <si>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</si>
  <si>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</si>
  <si>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</si>
  <si>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</si>
  <si>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</si>
  <si>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</si>
  <si>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</si>
  <si>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</si>
  <si>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</si>
  <si>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</si>
  <si>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</si>
  <si>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</si>
  <si>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</si>
  <si>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</si>
  <si>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</si>
  <si>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</si>
  <si>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</si>
  <si>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</si>
  <si>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</si>
  <si>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</si>
  <si>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</si>
  <si>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</si>
  <si>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</si>
  <si>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</si>
  <si>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</si>
  <si>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</si>
  <si>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</si>
  <si>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</si>
  <si>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</si>
  <si>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</si>
  <si>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</si>
  <si>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</si>
  <si>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</si>
  <si>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</si>
  <si>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</si>
  <si>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</si>
  <si>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</si>
  <si>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</si>
  <si>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</si>
  <si>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</si>
  <si>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</si>
  <si>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</si>
  <si>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</si>
  <si>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</si>
  <si>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</si>
  <si>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</si>
  <si>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</si>
  <si>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</si>
  <si>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</si>
  <si>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</si>
  <si>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</si>
  <si>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</si>
  <si>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</si>
  <si>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</si>
  <si>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</si>
  <si>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</si>
  <si>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</si>
  <si>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</si>
  <si>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</si>
  <si>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</si>
  <si>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</si>
  <si>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</si>
  <si>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</si>
  <si>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</si>
  <si>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</si>
  <si>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</si>
  <si>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</si>
  <si>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</si>
  <si>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</si>
  <si>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</si>
  <si>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</si>
  <si>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</si>
  <si>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</si>
  <si>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</si>
  <si>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</si>
  <si>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</si>
  <si>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</si>
  <si>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</si>
  <si>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</si>
  <si>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</si>
  <si>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</si>
  <si>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</si>
  <si>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</si>
  <si>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</si>
  <si>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</si>
  <si>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</si>
  <si>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</si>
  <si>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</si>
  <si>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</si>
  <si>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</si>
  <si>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</si>
  <si>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</si>
  <si>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</si>
  <si>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</si>
  <si>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</si>
  <si>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</si>
  <si>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</si>
  <si>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</si>
  <si>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</si>
  <si>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</si>
  <si>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</si>
  <si>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</si>
  <si>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</si>
  <si>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</si>
  <si>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</si>
  <si>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</si>
  <si>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</si>
  <si>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</si>
  <si>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</si>
  <si>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</si>
  <si>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</si>
  <si>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</si>
  <si>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</si>
  <si>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</si>
  <si>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</si>
  <si>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</si>
  <si>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</si>
  <si>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</si>
  <si>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</si>
  <si>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</si>
  <si>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</si>
  <si>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</si>
  <si>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</si>
  <si>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</si>
  <si>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</si>
  <si>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</si>
  <si>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</si>
  <si>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</si>
  <si>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</si>
  <si>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</si>
  <si>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</si>
  <si>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</si>
  <si>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</si>
  <si>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</si>
  <si>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</si>
  <si>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</si>
  <si>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</si>
  <si>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</si>
  <si>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</si>
  <si>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</si>
  <si>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</si>
  <si>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</si>
  <si>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</si>
  <si>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</si>
  <si>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</si>
  <si>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</si>
  <si>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ВЭБ.РФ</t>
  </si>
  <si>
    <t>1024840836217</t>
  </si>
  <si>
    <t>Липецкая область</t>
  </si>
  <si>
    <t>1022601983337</t>
  </si>
  <si>
    <t>Министерство финансов Ставропольского края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</si>
  <si>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</si>
  <si>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</si>
  <si>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</si>
  <si>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</si>
  <si>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</si>
  <si>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</si>
  <si>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</si>
  <si>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</si>
  <si>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</si>
  <si>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</si>
  <si>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</si>
  <si>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</si>
  <si>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</si>
  <si>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</si>
  <si>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</si>
  <si>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</si>
  <si>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</si>
  <si>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</si>
  <si>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26232RMFS</t>
  </si>
  <si>
    <t>4B02-21-04715-A-001P</t>
  </si>
  <si>
    <t>4B02-10-00122-A-002P</t>
  </si>
  <si>
    <t>4B02-01-00124-A-001P</t>
  </si>
  <si>
    <t>4B02-01-00124-A-002P</t>
  </si>
  <si>
    <t>4B02-08-00124-A-002P</t>
  </si>
  <si>
    <t>4162</t>
  </si>
  <si>
    <t>4B02-20-04715-A-001P</t>
  </si>
  <si>
    <t>RU35010RSY0</t>
  </si>
  <si>
    <t>4B02-03-25642-H</t>
  </si>
  <si>
    <t>4B02-10-25642-H</t>
  </si>
  <si>
    <t>4B02-01-36241-R-002P</t>
  </si>
  <si>
    <t>4B02-02-04715-A</t>
  </si>
  <si>
    <t>4B02-09-04715-A-001P</t>
  </si>
  <si>
    <t>4B02-10-04715-A-001P</t>
  </si>
  <si>
    <t>Министерство финансов Республики Саха (Якутия)</t>
  </si>
  <si>
    <t>1031402066079</t>
  </si>
  <si>
    <t>1067761792053</t>
  </si>
  <si>
    <t>ООО "ИКС 5 ФИНАНС"</t>
  </si>
  <si>
    <t>RU000A0JWRV9</t>
  </si>
  <si>
    <t>RU000A100A66</t>
  </si>
  <si>
    <t>RU000A100HU7</t>
  </si>
  <si>
    <t>RU000A104SU6</t>
  </si>
  <si>
    <t>RU000A103N76</t>
  </si>
  <si>
    <t>RU000A100YF3</t>
  </si>
  <si>
    <t>RU000A101R90</t>
  </si>
  <si>
    <t>RU000A0ZZ7E6</t>
  </si>
  <si>
    <t>4B02-22-04715-A-001P</t>
  </si>
  <si>
    <t>4B02-09-00124-A-002P</t>
  </si>
  <si>
    <t>4B02-06-55038-E-001P</t>
  </si>
  <si>
    <t>4B02-06-65018-D-001P</t>
  </si>
  <si>
    <t>RU000A1051T3</t>
  </si>
  <si>
    <t>RU000A1051E5</t>
  </si>
  <si>
    <t>RU000A1057P8</t>
  </si>
  <si>
    <t>RU000A105559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</si>
  <si>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</si>
  <si>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</si>
  <si>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</si>
  <si>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</si>
  <si>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</si>
  <si>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</si>
  <si>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RU000A1024P8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</si>
  <si>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</si>
  <si>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</si>
  <si>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</si>
  <si>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</si>
  <si>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</si>
  <si>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</si>
  <si>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</si>
  <si>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</si>
  <si>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</si>
  <si>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</si>
  <si>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</si>
  <si>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</si>
  <si>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</si>
  <si>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</si>
  <si>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</si>
  <si>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</si>
  <si>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</si>
  <si>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</si>
  <si>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</si>
  <si>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</si>
  <si>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</si>
  <si>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</si>
  <si>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</si>
  <si>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</si>
  <si>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</si>
  <si>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</si>
  <si>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</si>
  <si>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</si>
  <si>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</si>
  <si>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</si>
  <si>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</si>
  <si>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</si>
  <si>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</si>
  <si>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</si>
  <si>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</si>
  <si>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</si>
  <si>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</si>
  <si>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</si>
  <si>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</si>
  <si>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</si>
  <si>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</si>
  <si>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</si>
  <si>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</si>
  <si>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RU000A1014N4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</si>
  <si>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</si>
  <si>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</si>
  <si>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</si>
  <si>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</si>
  <si>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</si>
  <si>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</si>
  <si>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</si>
  <si>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</si>
  <si>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</si>
  <si>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</si>
  <si>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RU000A1038V6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</si>
  <si>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</si>
  <si>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</si>
  <si>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</si>
  <si>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</si>
  <si>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</si>
  <si>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</si>
  <si>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</si>
  <si>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</si>
  <si>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</si>
  <si>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</si>
  <si>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</si>
  <si>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</si>
  <si>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</si>
  <si>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</si>
  <si>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</si>
  <si>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</si>
  <si>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</si>
  <si>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</si>
  <si>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</si>
  <si>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</si>
  <si>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</si>
  <si>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RU000A1043E2</t>
  </si>
  <si>
    <t>НовосибирскаяОбл-35022-об</t>
  </si>
  <si>
    <t>Московская Обл-35015-об</t>
  </si>
  <si>
    <t>RU000A102CR0</t>
  </si>
  <si>
    <t>Московская Обл-35016-об</t>
  </si>
  <si>
    <t>Саха Респ-35010-об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</si>
  <si>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</si>
  <si>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</si>
  <si>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</si>
  <si>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</si>
  <si>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</si>
  <si>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RU000A1043K9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</si>
  <si>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</si>
  <si>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</si>
  <si>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</si>
  <si>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</si>
  <si>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</si>
  <si>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</si>
  <si>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</si>
  <si>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</si>
  <si>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</si>
  <si>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</si>
  <si>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</si>
  <si>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</si>
  <si>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</si>
  <si>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</si>
  <si>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</si>
  <si>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</si>
  <si>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</si>
  <si>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</si>
  <si>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</si>
  <si>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</si>
  <si>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</si>
  <si>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</si>
  <si>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</si>
  <si>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</si>
  <si>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</si>
  <si>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</si>
  <si>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</si>
  <si>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</si>
  <si>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Металлоинвест-3-боб</t>
  </si>
  <si>
    <t>Металлоинвест-10-боб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</si>
  <si>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</si>
  <si>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</si>
  <si>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</si>
  <si>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</si>
  <si>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</si>
  <si>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</si>
  <si>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</si>
  <si>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</si>
  <si>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</si>
  <si>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</si>
  <si>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</si>
  <si>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</si>
  <si>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</si>
  <si>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</si>
  <si>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</si>
  <si>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</si>
  <si>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</si>
  <si>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</si>
  <si>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</si>
  <si>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</si>
  <si>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</si>
  <si>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</si>
  <si>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</si>
  <si>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</si>
  <si>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</si>
  <si>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RU000A104362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</si>
  <si>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</si>
  <si>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</si>
  <si>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</si>
  <si>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</si>
  <si>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</si>
  <si>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</si>
  <si>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</si>
  <si>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</si>
  <si>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</si>
  <si>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</si>
  <si>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</si>
  <si>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</si>
  <si>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ИКС 5 Финанс-002Р-01-боб</t>
  </si>
  <si>
    <t>Лента-БО-001Р-04</t>
  </si>
  <si>
    <t>RU000A101R33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</si>
  <si>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</si>
  <si>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</si>
  <si>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</si>
  <si>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</si>
  <si>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</si>
  <si>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</si>
  <si>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</si>
  <si>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</si>
  <si>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</si>
  <si>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МТС-2-боб</t>
  </si>
  <si>
    <t>МТС-001P-09</t>
  </si>
  <si>
    <t>МТС-001P-10</t>
  </si>
  <si>
    <t>МТС-001P-20</t>
  </si>
  <si>
    <t>МТС-001P-21</t>
  </si>
  <si>
    <t>RU000A104WJ1</t>
  </si>
  <si>
    <t>МТС-001P-22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</si>
  <si>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</si>
  <si>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</si>
  <si>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</si>
  <si>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</si>
  <si>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</si>
  <si>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</si>
  <si>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</si>
  <si>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</si>
  <si>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</si>
  <si>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</si>
  <si>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</si>
  <si>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</si>
  <si>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</si>
  <si>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</si>
  <si>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</si>
  <si>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</si>
  <si>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</si>
  <si>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</si>
  <si>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</si>
  <si>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</si>
  <si>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</si>
  <si>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</si>
  <si>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Роснефть-002Р-10-боб</t>
  </si>
  <si>
    <t>RU000A101SF3</t>
  </si>
  <si>
    <t>Полюс-ПБО-01</t>
  </si>
  <si>
    <t>RU000A100XC2</t>
  </si>
  <si>
    <t>Ростелеком-001P-01R</t>
  </si>
  <si>
    <t>RU000A0JWTN2</t>
  </si>
  <si>
    <t>Ростелеком-002P-01R</t>
  </si>
  <si>
    <t>RU000A101541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</si>
  <si>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</si>
  <si>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</si>
  <si>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</si>
  <si>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</si>
  <si>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</si>
  <si>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</si>
  <si>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</si>
  <si>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</si>
  <si>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</si>
  <si>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</si>
  <si>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</si>
  <si>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</si>
  <si>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</si>
  <si>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</si>
  <si>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</si>
  <si>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</si>
  <si>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</si>
  <si>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</si>
  <si>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</si>
  <si>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РусГидро-БО-ПО6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</si>
  <si>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</si>
  <si>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</si>
  <si>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</si>
  <si>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</si>
  <si>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</si>
  <si>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</si>
  <si>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</si>
  <si>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</si>
  <si>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Транснефть-001Р-05</t>
  </si>
  <si>
    <t>RU000A0JXC24</t>
  </si>
  <si>
    <t>Транснефть-7-боб</t>
  </si>
  <si>
    <t>RU000A0JXPK4</t>
  </si>
  <si>
    <t>Уралкалий-ПБО-06-Р</t>
  </si>
  <si>
    <t>RU000A101GZ6</t>
  </si>
  <si>
    <t>Россети-22-об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</si>
  <si>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</si>
  <si>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</si>
  <si>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</si>
  <si>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</si>
  <si>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</si>
  <si>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</si>
  <si>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</si>
  <si>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</si>
  <si>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</si>
  <si>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</si>
  <si>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</si>
  <si>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</si>
  <si>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</si>
  <si>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</si>
  <si>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</si>
  <si>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</si>
  <si>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</si>
  <si>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</si>
  <si>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</si>
  <si>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</si>
  <si>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</si>
  <si>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</si>
  <si>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</si>
  <si>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</si>
  <si>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</si>
  <si>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</si>
  <si>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</si>
  <si>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</si>
  <si>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</si>
  <si>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</si>
  <si>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</si>
  <si>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</si>
  <si>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</si>
  <si>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</si>
  <si>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</si>
  <si>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</si>
  <si>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</si>
  <si>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</si>
  <si>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</si>
  <si>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</si>
  <si>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</si>
  <si>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</si>
  <si>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</si>
  <si>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</si>
  <si>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</si>
  <si>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</si>
  <si>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</si>
  <si>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</si>
  <si>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</si>
  <si>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</si>
  <si>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</si>
  <si>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 (old)-1-ао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</si>
  <si>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</si>
  <si>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</si>
  <si>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</si>
  <si>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</si>
  <si>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</si>
  <si>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</si>
  <si>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</si>
  <si>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</si>
  <si>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</si>
  <si>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</si>
  <si>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</si>
  <si>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</si>
  <si>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</si>
  <si>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</si>
  <si>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</si>
  <si>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</si>
  <si>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</si>
  <si>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</si>
  <si>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</si>
  <si>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</si>
  <si>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</si>
  <si>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</si>
  <si>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</si>
  <si>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</si>
  <si>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</si>
  <si>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</si>
  <si>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</si>
  <si>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</si>
  <si>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</si>
  <si>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Государственная корпорация развития «ВЭБ.РФ»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</si>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</sst>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/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  <xf numFmtId="0" fontId="0" fillId="3" borderId="0" xfId="0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4"/>
  <sheetViews>
    <sheetView showGridLines="0" tabSelected="1" zoomScale="90" zoomScaleNormal="90" workbookViewId="0">
      <selection activeCell="J258" sqref="J258"/>
    </sheetView>
  </sheetViews>
  <sheetFormatPr defaultRowHeight="14.5" x14ac:dyDescent="0.35"/>
  <cols>
    <col min="1" max="1" width="2" customWidth="1"/>
    <col min="2" max="2" width="3.26953125" customWidth="1"/>
    <col min="3" max="3" width="67.1796875" customWidth="1"/>
    <col min="4" max="4" width="18.81640625" customWidth="1"/>
    <col min="5" max="5" width="46.81640625" customWidth="1"/>
    <col min="6" max="6" width="24" bestFit="1" customWidth="1"/>
    <col min="7" max="7" width="36.453125" bestFit="1" customWidth="1"/>
    <col min="8" max="8" width="18" bestFit="1" customWidth="1"/>
    <col min="9" max="9" width="18.453125" customWidth="1"/>
    <col min="10" max="10" width="19.7265625" customWidth="1"/>
    <col min="11" max="11" width="20" customWidth="1"/>
  </cols>
  <sheetData>
    <row r="1" spans="3:13" ht="6.75" customHeight="1" x14ac:dyDescent="0.35"/>
    <row r="2" spans="3:13" x14ac:dyDescent="0.35">
      <c r="C2" s="13" t="s">
        <v>23</v>
      </c>
      <c r="D2" s="19">
        <f>+J208+F213+G254</f>
        <v>675807412956.87</v>
      </c>
    </row>
    <row r="3" spans="3:13" ht="8.25" customHeight="1" x14ac:dyDescent="0.35"/>
    <row r="4" spans="3:13" ht="27" customHeight="1" x14ac:dyDescent="0.35">
      <c r="C4" s="8" t="s">
        <v>12</v>
      </c>
    </row>
    <row r="5" spans="3:13" ht="30" x14ac:dyDescent="0.3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35">
      <c r="C6" s="1" t="s">
        <v>206</v>
      </c>
      <c r="D6" s="3" t="s">
        <v>207</v>
      </c>
      <c r="E6" s="2" t="s">
        <v>355</v>
      </c>
      <c r="F6" s="23" t="s">
        <v>27</v>
      </c>
      <c r="G6" s="2" t="s">
        <v>201</v>
      </c>
      <c r="H6" s="2" t="s">
        <v>356</v>
      </c>
      <c r="I6" s="26">
        <v>4916846</v>
      </c>
      <c r="J6" s="18">
        <v>4985583507.0799999</v>
      </c>
      <c r="K6" s="5">
        <v>7.4028144077481024E-3</v>
      </c>
      <c r="M6" s="14"/>
    </row>
    <row r="7" spans="3:13" ht="15" customHeight="1" x14ac:dyDescent="0.35">
      <c r="C7" s="1" t="s">
        <v>206</v>
      </c>
      <c r="D7" s="3" t="s">
        <v>207</v>
      </c>
      <c r="E7" s="2" t="s">
        <v>357</v>
      </c>
      <c r="F7" s="23" t="s">
        <v>28</v>
      </c>
      <c r="G7" s="2" t="s">
        <v>201</v>
      </c>
      <c r="H7" s="2" t="s">
        <v>358</v>
      </c>
      <c r="I7" s="26">
        <v>281005</v>
      </c>
      <c r="J7" s="18">
        <v>279206568</v>
      </c>
      <c r="K7" s="5">
        <v>4.1457823369984406E-4</v>
      </c>
      <c r="M7" s="14"/>
    </row>
    <row r="8" spans="3:13" ht="15" customHeight="1" x14ac:dyDescent="0.35">
      <c r="C8" s="1" t="s">
        <v>206</v>
      </c>
      <c r="D8" s="3" t="s">
        <v>207</v>
      </c>
      <c r="E8" s="2" t="s">
        <v>359</v>
      </c>
      <c r="F8" s="23" t="s">
        <v>29</v>
      </c>
      <c r="G8" s="2" t="s">
        <v>201</v>
      </c>
      <c r="H8" s="2" t="s">
        <v>360</v>
      </c>
      <c r="I8" s="26">
        <v>5570207</v>
      </c>
      <c r="J8" s="18">
        <v>5356812369.8299999</v>
      </c>
      <c r="K8" s="5">
        <v>7.95403140568526E-3</v>
      </c>
      <c r="M8" s="14"/>
    </row>
    <row r="9" spans="3:13" ht="15" customHeight="1" x14ac:dyDescent="0.35">
      <c r="C9" s="1" t="s">
        <v>206</v>
      </c>
      <c r="D9" s="3" t="s">
        <v>207</v>
      </c>
      <c r="E9" s="2" t="s">
        <v>359</v>
      </c>
      <c r="F9" s="23" t="s">
        <v>29</v>
      </c>
      <c r="G9" s="2" t="s">
        <v>201</v>
      </c>
      <c r="H9" s="2" t="s">
        <v>360</v>
      </c>
      <c r="I9" s="26">
        <v>2000000</v>
      </c>
      <c r="J9" s="18">
        <v>2060916287.3299999</v>
      </c>
      <c r="K9" s="5">
        <v>3.0601394527528152E-3</v>
      </c>
      <c r="M9" s="14"/>
    </row>
    <row r="10" spans="3:13" ht="15" customHeight="1" x14ac:dyDescent="0.35">
      <c r="C10" s="1" t="s">
        <v>206</v>
      </c>
      <c r="D10" s="3" t="s">
        <v>207</v>
      </c>
      <c r="E10" s="2" t="s">
        <v>361</v>
      </c>
      <c r="F10" s="23" t="s">
        <v>30</v>
      </c>
      <c r="G10" s="2" t="s">
        <v>201</v>
      </c>
      <c r="H10" s="2" t="s">
        <v>362</v>
      </c>
      <c r="I10" s="26">
        <v>3810787</v>
      </c>
      <c r="J10" s="18">
        <v>3401203613.2399998</v>
      </c>
      <c r="K10" s="5">
        <v>5.050257221852197E-3</v>
      </c>
      <c r="M10" s="14"/>
    </row>
    <row r="11" spans="3:13" ht="15" customHeight="1" x14ac:dyDescent="0.35">
      <c r="C11" s="1" t="s">
        <v>206</v>
      </c>
      <c r="D11" s="3" t="s">
        <v>207</v>
      </c>
      <c r="E11" s="2" t="s">
        <v>361</v>
      </c>
      <c r="F11" s="23" t="s">
        <v>30</v>
      </c>
      <c r="G11" s="2" t="s">
        <v>201</v>
      </c>
      <c r="H11" s="2" t="s">
        <v>362</v>
      </c>
      <c r="I11" s="26">
        <v>6950008</v>
      </c>
      <c r="J11" s="18">
        <v>6890129561.6199999</v>
      </c>
      <c r="K11" s="5">
        <v>1.0230768438153289E-2</v>
      </c>
      <c r="M11" s="14"/>
    </row>
    <row r="12" spans="3:13" ht="15" customHeight="1" x14ac:dyDescent="0.35">
      <c r="C12" s="1" t="s">
        <v>206</v>
      </c>
      <c r="D12" s="3" t="s">
        <v>207</v>
      </c>
      <c r="E12" s="2" t="s">
        <v>363</v>
      </c>
      <c r="F12" s="23" t="s">
        <v>31</v>
      </c>
      <c r="G12" s="2" t="s">
        <v>201</v>
      </c>
      <c r="H12" s="2" t="s">
        <v>364</v>
      </c>
      <c r="I12" s="26">
        <v>7603825</v>
      </c>
      <c r="J12" s="18">
        <v>7562232077.25</v>
      </c>
      <c r="K12" s="5">
        <v>1.1228735913600026E-2</v>
      </c>
      <c r="M12" s="14"/>
    </row>
    <row r="13" spans="3:13" ht="15" customHeight="1" x14ac:dyDescent="0.35">
      <c r="C13" s="1" t="s">
        <v>206</v>
      </c>
      <c r="D13" s="3" t="s">
        <v>207</v>
      </c>
      <c r="E13" s="2" t="s">
        <v>365</v>
      </c>
      <c r="F13" s="23" t="s">
        <v>32</v>
      </c>
      <c r="G13" s="2" t="s">
        <v>201</v>
      </c>
      <c r="H13" s="2" t="s">
        <v>366</v>
      </c>
      <c r="I13" s="26">
        <v>13718556</v>
      </c>
      <c r="J13" s="18">
        <v>14521919241.290001</v>
      </c>
      <c r="K13" s="5">
        <v>2.1562786549440299E-2</v>
      </c>
      <c r="M13" s="14"/>
    </row>
    <row r="14" spans="3:13" ht="15" customHeight="1" x14ac:dyDescent="0.35">
      <c r="C14" s="1" t="s">
        <v>206</v>
      </c>
      <c r="D14" s="3" t="s">
        <v>207</v>
      </c>
      <c r="E14" s="2" t="s">
        <v>367</v>
      </c>
      <c r="F14" s="23" t="s">
        <v>33</v>
      </c>
      <c r="G14" s="2" t="s">
        <v>201</v>
      </c>
      <c r="H14" s="2" t="s">
        <v>368</v>
      </c>
      <c r="I14" s="26">
        <v>1209538</v>
      </c>
      <c r="J14" s="18">
        <v>1151371317.5799999</v>
      </c>
      <c r="K14" s="5">
        <v>1.7096069429676831E-3</v>
      </c>
      <c r="M14" s="14"/>
    </row>
    <row r="15" spans="3:13" ht="15" customHeight="1" x14ac:dyDescent="0.35">
      <c r="C15" s="1" t="s">
        <v>206</v>
      </c>
      <c r="D15" s="3" t="s">
        <v>207</v>
      </c>
      <c r="E15" s="2" t="s">
        <v>367</v>
      </c>
      <c r="F15" s="23" t="s">
        <v>33</v>
      </c>
      <c r="G15" s="2" t="s">
        <v>201</v>
      </c>
      <c r="H15" s="2" t="s">
        <v>368</v>
      </c>
      <c r="I15" s="26">
        <v>2000000</v>
      </c>
      <c r="J15" s="18">
        <v>1999201956.9200001</v>
      </c>
      <c r="K15" s="5">
        <v>2.9685032914740219E-3</v>
      </c>
      <c r="M15" s="14"/>
    </row>
    <row r="16" spans="3:13" ht="15" customHeight="1" x14ac:dyDescent="0.35">
      <c r="C16" s="1" t="s">
        <v>206</v>
      </c>
      <c r="D16" s="3" t="s">
        <v>207</v>
      </c>
      <c r="E16" s="2" t="s">
        <v>369</v>
      </c>
      <c r="F16" s="23" t="s">
        <v>34</v>
      </c>
      <c r="G16" s="2" t="s">
        <v>201</v>
      </c>
      <c r="H16" s="2" t="s">
        <v>370</v>
      </c>
      <c r="I16" s="26">
        <v>794562</v>
      </c>
      <c r="J16" s="18">
        <v>811422605.63999999</v>
      </c>
      <c r="K16" s="5">
        <v>1.2048360933628048E-3</v>
      </c>
      <c r="M16" s="14"/>
    </row>
    <row r="17" spans="3:13" ht="15" customHeight="1" x14ac:dyDescent="0.35">
      <c r="C17" s="1" t="s">
        <v>206</v>
      </c>
      <c r="D17" s="3" t="s">
        <v>207</v>
      </c>
      <c r="E17" s="2" t="s">
        <v>369</v>
      </c>
      <c r="F17" s="23" t="s">
        <v>34</v>
      </c>
      <c r="G17" s="2" t="s">
        <v>201</v>
      </c>
      <c r="H17" s="2" t="s">
        <v>370</v>
      </c>
      <c r="I17" s="26">
        <v>20118331</v>
      </c>
      <c r="J17" s="18">
        <v>20553363402.959999</v>
      </c>
      <c r="K17" s="5">
        <v>3.0518541011507194E-2</v>
      </c>
      <c r="M17" s="14"/>
    </row>
    <row r="18" spans="3:13" ht="15" customHeight="1" x14ac:dyDescent="0.35">
      <c r="C18" s="1" t="s">
        <v>206</v>
      </c>
      <c r="D18" s="3" t="s">
        <v>207</v>
      </c>
      <c r="E18" s="2" t="s">
        <v>371</v>
      </c>
      <c r="F18" s="23" t="s">
        <v>35</v>
      </c>
      <c r="G18" s="2" t="s">
        <v>201</v>
      </c>
      <c r="H18" s="2" t="s">
        <v>372</v>
      </c>
      <c r="I18" s="26">
        <v>507529</v>
      </c>
      <c r="J18" s="18">
        <v>437946774.10000002</v>
      </c>
      <c r="K18" s="5">
        <v>6.5028269700633478E-4</v>
      </c>
      <c r="M18" s="14"/>
    </row>
    <row r="19" spans="3:13" ht="15" customHeight="1" x14ac:dyDescent="0.35">
      <c r="C19" s="1" t="s">
        <v>206</v>
      </c>
      <c r="D19" s="3" t="s">
        <v>207</v>
      </c>
      <c r="E19" s="2" t="s">
        <v>371</v>
      </c>
      <c r="F19" s="23" t="s">
        <v>35</v>
      </c>
      <c r="G19" s="2" t="s">
        <v>201</v>
      </c>
      <c r="H19" s="2" t="s">
        <v>372</v>
      </c>
      <c r="I19" s="26">
        <v>32502264</v>
      </c>
      <c r="J19" s="18">
        <v>34247572550.849998</v>
      </c>
      <c r="K19" s="5">
        <v>5.0852307086983191E-2</v>
      </c>
      <c r="M19" s="14"/>
    </row>
    <row r="20" spans="3:13" ht="15" customHeight="1" x14ac:dyDescent="0.35">
      <c r="C20" s="1" t="s">
        <v>206</v>
      </c>
      <c r="D20" s="3" t="s">
        <v>207</v>
      </c>
      <c r="E20" s="2" t="s">
        <v>373</v>
      </c>
      <c r="F20" s="23" t="s">
        <v>36</v>
      </c>
      <c r="G20" s="2" t="s">
        <v>201</v>
      </c>
      <c r="H20" s="2" t="s">
        <v>374</v>
      </c>
      <c r="I20" s="26">
        <v>408945</v>
      </c>
      <c r="J20" s="18">
        <v>407354203.94999999</v>
      </c>
      <c r="K20" s="5">
        <v>6.0485749878132179E-4</v>
      </c>
      <c r="M20" s="14"/>
    </row>
    <row r="21" spans="3:13" ht="15" customHeight="1" x14ac:dyDescent="0.35">
      <c r="C21" s="1" t="s">
        <v>206</v>
      </c>
      <c r="D21" s="3" t="s">
        <v>207</v>
      </c>
      <c r="E21" s="2" t="s">
        <v>375</v>
      </c>
      <c r="F21" s="23" t="s">
        <v>37</v>
      </c>
      <c r="G21" s="2" t="s">
        <v>201</v>
      </c>
      <c r="H21" s="2" t="s">
        <v>376</v>
      </c>
      <c r="I21" s="26">
        <v>2836147</v>
      </c>
      <c r="J21" s="18">
        <v>2769639352.8499999</v>
      </c>
      <c r="K21" s="5">
        <v>4.1124827367604476E-3</v>
      </c>
      <c r="M21" s="14"/>
    </row>
    <row r="22" spans="3:13" ht="15" customHeight="1" x14ac:dyDescent="0.35">
      <c r="C22" s="1" t="s">
        <v>206</v>
      </c>
      <c r="D22" s="3" t="s">
        <v>207</v>
      </c>
      <c r="E22" s="2" t="s">
        <v>375</v>
      </c>
      <c r="F22" s="23" t="s">
        <v>37</v>
      </c>
      <c r="G22" s="2" t="s">
        <v>201</v>
      </c>
      <c r="H22" s="2" t="s">
        <v>376</v>
      </c>
      <c r="I22" s="26">
        <v>13720000</v>
      </c>
      <c r="J22" s="18">
        <v>13491910667.639999</v>
      </c>
      <c r="K22" s="5">
        <v>2.0033384364461924E-2</v>
      </c>
      <c r="M22" s="14"/>
    </row>
    <row r="23" spans="3:13" ht="15" customHeight="1" x14ac:dyDescent="0.35">
      <c r="C23" s="1" t="s">
        <v>206</v>
      </c>
      <c r="D23" s="3" t="s">
        <v>207</v>
      </c>
      <c r="E23" s="2" t="s">
        <v>377</v>
      </c>
      <c r="F23" s="23" t="s">
        <v>38</v>
      </c>
      <c r="G23" s="2" t="s">
        <v>201</v>
      </c>
      <c r="H23" s="2" t="s">
        <v>378</v>
      </c>
      <c r="I23" s="26">
        <v>3768785</v>
      </c>
      <c r="J23" s="18">
        <v>3674579756.71</v>
      </c>
      <c r="K23" s="5">
        <v>5.4561781839101813E-3</v>
      </c>
      <c r="M23" s="14"/>
    </row>
    <row r="24" spans="3:13" ht="15" customHeight="1" x14ac:dyDescent="0.35">
      <c r="C24" s="1" t="s">
        <v>206</v>
      </c>
      <c r="D24" s="3" t="s">
        <v>207</v>
      </c>
      <c r="E24" s="2" t="s">
        <v>379</v>
      </c>
      <c r="F24" s="23" t="s">
        <v>39</v>
      </c>
      <c r="G24" s="2" t="s">
        <v>201</v>
      </c>
      <c r="H24" s="2" t="s">
        <v>380</v>
      </c>
      <c r="I24" s="26">
        <v>107000</v>
      </c>
      <c r="J24" s="18">
        <v>86718150</v>
      </c>
      <c r="K24" s="5">
        <v>1.287629360378017E-4</v>
      </c>
      <c r="M24" s="14"/>
    </row>
    <row r="25" spans="3:13" ht="15" customHeight="1" x14ac:dyDescent="0.35">
      <c r="C25" s="1" t="s">
        <v>206</v>
      </c>
      <c r="D25" s="3" t="s">
        <v>207</v>
      </c>
      <c r="E25" s="2" t="s">
        <v>379</v>
      </c>
      <c r="F25" s="23" t="s">
        <v>39</v>
      </c>
      <c r="G25" s="2" t="s">
        <v>201</v>
      </c>
      <c r="H25" s="2" t="s">
        <v>380</v>
      </c>
      <c r="I25" s="26">
        <v>21799986</v>
      </c>
      <c r="J25" s="18">
        <v>22078160496.5</v>
      </c>
      <c r="K25" s="5">
        <v>3.2782627026097189E-2</v>
      </c>
      <c r="M25" s="14"/>
    </row>
    <row r="26" spans="3:13" ht="15" customHeight="1" x14ac:dyDescent="0.35">
      <c r="C26" s="1" t="s">
        <v>206</v>
      </c>
      <c r="D26" s="3" t="s">
        <v>207</v>
      </c>
      <c r="E26" s="2" t="s">
        <v>381</v>
      </c>
      <c r="F26" s="23" t="s">
        <v>40</v>
      </c>
      <c r="G26" s="2" t="s">
        <v>201</v>
      </c>
      <c r="H26" s="2" t="s">
        <v>382</v>
      </c>
      <c r="I26" s="26">
        <v>2139244</v>
      </c>
      <c r="J26" s="18">
        <v>2115990417.72</v>
      </c>
      <c r="K26" s="5">
        <v>3.1419159520063755E-3</v>
      </c>
      <c r="M26" s="14"/>
    </row>
    <row r="27" spans="3:13" ht="15" customHeight="1" x14ac:dyDescent="0.35">
      <c r="C27" s="1" t="s">
        <v>206</v>
      </c>
      <c r="D27" s="3" t="s">
        <v>207</v>
      </c>
      <c r="E27" s="2" t="s">
        <v>381</v>
      </c>
      <c r="F27" s="23" t="s">
        <v>40</v>
      </c>
      <c r="G27" s="2" t="s">
        <v>201</v>
      </c>
      <c r="H27" s="2" t="s">
        <v>382</v>
      </c>
      <c r="I27" s="26">
        <v>2318600</v>
      </c>
      <c r="J27" s="18">
        <v>2414597398.3499999</v>
      </c>
      <c r="K27" s="5">
        <v>3.5853007745297082E-3</v>
      </c>
      <c r="M27" s="14"/>
    </row>
    <row r="28" spans="3:13" ht="15" customHeight="1" x14ac:dyDescent="0.35">
      <c r="C28" s="1" t="s">
        <v>206</v>
      </c>
      <c r="D28" s="3" t="s">
        <v>207</v>
      </c>
      <c r="E28" s="2" t="s">
        <v>383</v>
      </c>
      <c r="F28" s="23" t="s">
        <v>41</v>
      </c>
      <c r="G28" s="2" t="s">
        <v>201</v>
      </c>
      <c r="H28" s="2" t="s">
        <v>384</v>
      </c>
      <c r="I28" s="26">
        <v>7327673</v>
      </c>
      <c r="J28" s="18">
        <v>7245749615.8599997</v>
      </c>
      <c r="K28" s="5">
        <v>1.0758808788389827E-2</v>
      </c>
      <c r="M28" s="14"/>
    </row>
    <row r="29" spans="3:13" ht="15" customHeight="1" x14ac:dyDescent="0.35">
      <c r="C29" s="1" t="s">
        <v>206</v>
      </c>
      <c r="D29" s="3" t="s">
        <v>207</v>
      </c>
      <c r="E29" s="2" t="s">
        <v>385</v>
      </c>
      <c r="F29" s="23" t="s">
        <v>42</v>
      </c>
      <c r="G29" s="2" t="s">
        <v>201</v>
      </c>
      <c r="H29" s="2" t="s">
        <v>386</v>
      </c>
      <c r="I29" s="26">
        <v>2328171</v>
      </c>
      <c r="J29" s="18">
        <v>2092490249.6700001</v>
      </c>
      <c r="K29" s="5">
        <v>3.1070218654108963E-3</v>
      </c>
      <c r="M29" s="14"/>
    </row>
    <row r="30" spans="3:13" ht="15" customHeight="1" x14ac:dyDescent="0.35">
      <c r="C30" s="1" t="s">
        <v>206</v>
      </c>
      <c r="D30" s="3" t="s">
        <v>207</v>
      </c>
      <c r="E30" s="2" t="s">
        <v>385</v>
      </c>
      <c r="F30" s="23" t="s">
        <v>42</v>
      </c>
      <c r="G30" s="2" t="s">
        <v>201</v>
      </c>
      <c r="H30" s="2" t="s">
        <v>386</v>
      </c>
      <c r="I30" s="26">
        <v>100449</v>
      </c>
      <c r="J30" s="18">
        <v>81159763.450000003</v>
      </c>
      <c r="K30" s="5">
        <v>1.205095983938249E-4</v>
      </c>
      <c r="M30" s="14"/>
    </row>
    <row r="31" spans="3:13" ht="15" customHeight="1" x14ac:dyDescent="0.35">
      <c r="C31" s="1" t="s">
        <v>206</v>
      </c>
      <c r="D31" s="3" t="s">
        <v>207</v>
      </c>
      <c r="E31" s="2" t="s">
        <v>387</v>
      </c>
      <c r="F31" s="23" t="s">
        <v>43</v>
      </c>
      <c r="G31" s="2" t="s">
        <v>201</v>
      </c>
      <c r="H31" s="2" t="s">
        <v>388</v>
      </c>
      <c r="I31" s="26">
        <v>2381848</v>
      </c>
      <c r="J31" s="18">
        <v>2325731661.1199999</v>
      </c>
      <c r="K31" s="5">
        <v>3.4533490061986428E-3</v>
      </c>
      <c r="M31" s="14"/>
    </row>
    <row r="32" spans="3:13" ht="15" customHeight="1" x14ac:dyDescent="0.35">
      <c r="C32" s="1" t="s">
        <v>206</v>
      </c>
      <c r="D32" s="3" t="s">
        <v>207</v>
      </c>
      <c r="E32" s="2" t="s">
        <v>387</v>
      </c>
      <c r="F32" s="23" t="s">
        <v>43</v>
      </c>
      <c r="G32" s="2" t="s">
        <v>201</v>
      </c>
      <c r="H32" s="2" t="s">
        <v>388</v>
      </c>
      <c r="I32" s="26">
        <v>500000</v>
      </c>
      <c r="J32" s="18">
        <v>505369579.91000003</v>
      </c>
      <c r="K32" s="5">
        <v>7.5039505447708522E-4</v>
      </c>
      <c r="M32" s="14"/>
    </row>
    <row r="33" spans="2:13" ht="15" customHeight="1" x14ac:dyDescent="0.35">
      <c r="C33" s="1" t="s">
        <v>206</v>
      </c>
      <c r="D33" s="3" t="s">
        <v>207</v>
      </c>
      <c r="E33" s="2" t="s">
        <v>389</v>
      </c>
      <c r="F33" s="23" t="s">
        <v>44</v>
      </c>
      <c r="G33" s="2" t="s">
        <v>201</v>
      </c>
      <c r="H33" s="2" t="s">
        <v>390</v>
      </c>
      <c r="I33" s="26">
        <v>2013264</v>
      </c>
      <c r="J33" s="18">
        <v>2214758816.1900001</v>
      </c>
      <c r="K33" s="5">
        <v>3.2885716287562685E-3</v>
      </c>
      <c r="M33" s="14"/>
    </row>
    <row r="34" spans="2:13" s="15" customFormat="1" ht="15" customHeight="1" x14ac:dyDescent="0.35">
      <c r="B34"/>
      <c r="C34" s="1" t="s">
        <v>206</v>
      </c>
      <c r="D34" s="3" t="s">
        <v>207</v>
      </c>
      <c r="E34" s="2" t="s">
        <v>391</v>
      </c>
      <c r="F34" s="23" t="s">
        <v>307</v>
      </c>
      <c r="G34" s="2" t="s">
        <v>201</v>
      </c>
      <c r="H34" s="2" t="s">
        <v>392</v>
      </c>
      <c r="I34" s="26">
        <v>1860332</v>
      </c>
      <c r="J34" s="18">
        <v>1624218662.5599999</v>
      </c>
      <c r="K34" s="5">
        <v>2.4117115477972845E-3</v>
      </c>
      <c r="M34" s="16"/>
    </row>
    <row r="35" spans="2:13" s="15" customFormat="1" ht="15" customHeight="1" x14ac:dyDescent="0.35">
      <c r="B35"/>
      <c r="C35" s="1" t="s">
        <v>206</v>
      </c>
      <c r="D35" s="3" t="s">
        <v>207</v>
      </c>
      <c r="E35" s="2" t="s">
        <v>393</v>
      </c>
      <c r="F35" s="23" t="s">
        <v>45</v>
      </c>
      <c r="G35" s="2" t="s">
        <v>201</v>
      </c>
      <c r="H35" s="2" t="s">
        <v>390</v>
      </c>
      <c r="I35" s="26">
        <v>1363496</v>
      </c>
      <c r="J35" s="18">
        <v>960105708.39999998</v>
      </c>
      <c r="K35" s="5">
        <v>1.4256073258047766E-3</v>
      </c>
      <c r="M35" s="16"/>
    </row>
    <row r="36" spans="2:13" ht="15" customHeight="1" x14ac:dyDescent="0.35">
      <c r="C36" s="1" t="s">
        <v>206</v>
      </c>
      <c r="D36" s="3" t="s">
        <v>207</v>
      </c>
      <c r="E36" s="2" t="s">
        <v>393</v>
      </c>
      <c r="F36" s="23" t="s">
        <v>45</v>
      </c>
      <c r="G36" s="2" t="s">
        <v>201</v>
      </c>
      <c r="H36" s="2" t="s">
        <v>390</v>
      </c>
      <c r="I36" s="26">
        <v>6256841</v>
      </c>
      <c r="J36" s="18">
        <v>5603917538.9499998</v>
      </c>
      <c r="K36" s="5">
        <v>8.3209440656763778E-3</v>
      </c>
      <c r="M36" s="14"/>
    </row>
    <row r="37" spans="2:13" ht="15" customHeight="1" x14ac:dyDescent="0.35">
      <c r="C37" s="1" t="s">
        <v>206</v>
      </c>
      <c r="D37" s="3" t="s">
        <v>207</v>
      </c>
      <c r="E37" s="2" t="s">
        <v>394</v>
      </c>
      <c r="F37" s="23" t="s">
        <v>46</v>
      </c>
      <c r="G37" s="2" t="s">
        <v>201</v>
      </c>
      <c r="H37" s="2" t="s">
        <v>395</v>
      </c>
      <c r="I37" s="26">
        <v>5918474</v>
      </c>
      <c r="J37" s="18">
        <v>5306503788.3999996</v>
      </c>
      <c r="K37" s="5">
        <v>7.8793310038337023E-3</v>
      </c>
      <c r="M37" s="14"/>
    </row>
    <row r="38" spans="2:13" ht="15" customHeight="1" x14ac:dyDescent="0.35">
      <c r="C38" s="1" t="s">
        <v>206</v>
      </c>
      <c r="D38" s="3" t="s">
        <v>207</v>
      </c>
      <c r="E38" s="2" t="s">
        <v>396</v>
      </c>
      <c r="F38" s="23" t="s">
        <v>47</v>
      </c>
      <c r="G38" s="2" t="s">
        <v>201</v>
      </c>
      <c r="H38" s="2" t="s">
        <v>397</v>
      </c>
      <c r="I38" s="26">
        <v>325270</v>
      </c>
      <c r="J38" s="18">
        <v>246050491.5</v>
      </c>
      <c r="K38" s="5">
        <v>3.6534662811746067E-4</v>
      </c>
      <c r="M38" s="14"/>
    </row>
    <row r="39" spans="2:13" ht="15" customHeight="1" x14ac:dyDescent="0.35">
      <c r="C39" s="1" t="s">
        <v>206</v>
      </c>
      <c r="D39" s="3" t="s">
        <v>207</v>
      </c>
      <c r="E39" s="2" t="s">
        <v>396</v>
      </c>
      <c r="F39" s="23" t="s">
        <v>47</v>
      </c>
      <c r="G39" s="2" t="s">
        <v>201</v>
      </c>
      <c r="H39" s="2" t="s">
        <v>397</v>
      </c>
      <c r="I39" s="26">
        <v>6670689</v>
      </c>
      <c r="J39" s="18">
        <v>5806228106.0900002</v>
      </c>
      <c r="K39" s="5">
        <v>8.6213437238381267E-3</v>
      </c>
      <c r="M39" s="14"/>
    </row>
    <row r="40" spans="2:13" ht="15" customHeight="1" x14ac:dyDescent="0.35">
      <c r="C40" s="1" t="s">
        <v>206</v>
      </c>
      <c r="D40" s="3" t="s">
        <v>207</v>
      </c>
      <c r="E40" s="2" t="s">
        <v>398</v>
      </c>
      <c r="F40" s="23" t="s">
        <v>48</v>
      </c>
      <c r="G40" s="2" t="s">
        <v>201</v>
      </c>
      <c r="H40" s="2" t="s">
        <v>399</v>
      </c>
      <c r="I40" s="26">
        <v>10857474</v>
      </c>
      <c r="J40" s="18">
        <v>9039064254.4799995</v>
      </c>
      <c r="K40" s="5">
        <v>1.3421601503735813E-2</v>
      </c>
      <c r="M40" s="14"/>
    </row>
    <row r="41" spans="2:13" x14ac:dyDescent="0.35">
      <c r="C41" s="1" t="s">
        <v>206</v>
      </c>
      <c r="D41" s="3" t="s">
        <v>207</v>
      </c>
      <c r="E41" s="2" t="s">
        <v>400</v>
      </c>
      <c r="F41" s="23" t="s">
        <v>169</v>
      </c>
      <c r="G41" s="2" t="s">
        <v>201</v>
      </c>
      <c r="H41" s="2" t="s">
        <v>401</v>
      </c>
      <c r="I41" s="26">
        <v>5763972</v>
      </c>
      <c r="J41" s="18">
        <v>4819487548.0799999</v>
      </c>
      <c r="K41" s="5">
        <v>7.1561877979224274E-3</v>
      </c>
      <c r="M41" s="14"/>
    </row>
    <row r="42" spans="2:13" x14ac:dyDescent="0.35">
      <c r="C42" s="1" t="s">
        <v>206</v>
      </c>
      <c r="D42" s="3" t="s">
        <v>207</v>
      </c>
      <c r="E42" s="2" t="s">
        <v>400</v>
      </c>
      <c r="F42" s="23" t="s">
        <v>169</v>
      </c>
      <c r="G42" s="2" t="s">
        <v>201</v>
      </c>
      <c r="H42" s="2" t="s">
        <v>401</v>
      </c>
      <c r="I42" s="26">
        <v>10444810</v>
      </c>
      <c r="J42" s="18">
        <v>9386408458.5499992</v>
      </c>
      <c r="K42" s="5">
        <v>1.3937353506422293E-2</v>
      </c>
      <c r="M42" s="14"/>
    </row>
    <row r="43" spans="2:13" x14ac:dyDescent="0.35">
      <c r="C43" s="1" t="s">
        <v>206</v>
      </c>
      <c r="D43" s="3" t="s">
        <v>207</v>
      </c>
      <c r="E43" s="2" t="s">
        <v>402</v>
      </c>
      <c r="F43" s="23" t="s">
        <v>184</v>
      </c>
      <c r="G43" s="2" t="s">
        <v>201</v>
      </c>
      <c r="H43" s="2" t="s">
        <v>403</v>
      </c>
      <c r="I43" s="26">
        <v>5781586</v>
      </c>
      <c r="J43" s="18">
        <v>5277317498.0200005</v>
      </c>
      <c r="K43" s="5">
        <v>7.8359939118710555E-3</v>
      </c>
      <c r="M43" s="14"/>
    </row>
    <row r="44" spans="2:13" x14ac:dyDescent="0.35">
      <c r="C44" s="1" t="s">
        <v>206</v>
      </c>
      <c r="D44" s="3" t="s">
        <v>207</v>
      </c>
      <c r="E44" s="2" t="s">
        <v>404</v>
      </c>
      <c r="F44" s="23" t="s">
        <v>170</v>
      </c>
      <c r="G44" s="2" t="s">
        <v>201</v>
      </c>
      <c r="H44" s="2" t="s">
        <v>405</v>
      </c>
      <c r="I44" s="26">
        <v>1445138</v>
      </c>
      <c r="J44" s="18">
        <v>1178748486.77</v>
      </c>
      <c r="K44" s="5">
        <v>1.7502577719499441E-3</v>
      </c>
      <c r="M44" s="14"/>
    </row>
    <row r="45" spans="2:13" x14ac:dyDescent="0.35">
      <c r="C45" s="1" t="s">
        <v>206</v>
      </c>
      <c r="D45" s="3" t="s">
        <v>207</v>
      </c>
      <c r="E45" s="2" t="s">
        <v>404</v>
      </c>
      <c r="F45" s="23" t="s">
        <v>170</v>
      </c>
      <c r="G45" s="2" t="s">
        <v>201</v>
      </c>
      <c r="H45" s="2" t="s">
        <v>405</v>
      </c>
      <c r="I45" s="26">
        <v>4657158</v>
      </c>
      <c r="J45" s="18">
        <v>4252239797.8699999</v>
      </c>
      <c r="K45" s="5">
        <v>6.3139133054675358E-3</v>
      </c>
      <c r="M45" s="14"/>
    </row>
    <row r="46" spans="2:13" x14ac:dyDescent="0.35">
      <c r="C46" s="1" t="s">
        <v>206</v>
      </c>
      <c r="D46" s="3" t="s">
        <v>207</v>
      </c>
      <c r="E46" s="2" t="s">
        <v>406</v>
      </c>
      <c r="F46" s="23" t="s">
        <v>171</v>
      </c>
      <c r="G46" s="2" t="s">
        <v>201</v>
      </c>
      <c r="H46" s="2" t="s">
        <v>407</v>
      </c>
      <c r="I46" s="26">
        <v>911899</v>
      </c>
      <c r="J46" s="18">
        <v>687115896.5</v>
      </c>
      <c r="K46" s="5">
        <v>1.0202600059109456E-3</v>
      </c>
      <c r="M46" s="14"/>
    </row>
    <row r="47" spans="2:13" x14ac:dyDescent="0.35">
      <c r="C47" s="1" t="s">
        <v>206</v>
      </c>
      <c r="D47" s="3" t="s">
        <v>207</v>
      </c>
      <c r="E47" s="2" t="s">
        <v>406</v>
      </c>
      <c r="F47" s="23" t="s">
        <v>171</v>
      </c>
      <c r="G47" s="2" t="s">
        <v>201</v>
      </c>
      <c r="H47" s="2" t="s">
        <v>407</v>
      </c>
      <c r="I47" s="26">
        <v>5975000</v>
      </c>
      <c r="J47" s="18">
        <v>4982455070.1700001</v>
      </c>
      <c r="K47" s="5">
        <v>7.3981691665645603E-3</v>
      </c>
      <c r="M47" s="14"/>
    </row>
    <row r="48" spans="2:13" x14ac:dyDescent="0.35">
      <c r="C48" s="1" t="s">
        <v>206</v>
      </c>
      <c r="D48" s="3" t="s">
        <v>207</v>
      </c>
      <c r="E48" s="2" t="s">
        <v>408</v>
      </c>
      <c r="F48" s="23" t="s">
        <v>49</v>
      </c>
      <c r="G48" s="2" t="s">
        <v>201</v>
      </c>
      <c r="H48" s="2" t="s">
        <v>409</v>
      </c>
      <c r="I48" s="26">
        <v>2129859</v>
      </c>
      <c r="J48" s="18">
        <v>2244573205.7399998</v>
      </c>
      <c r="K48" s="5">
        <v>3.3328413500848795E-3</v>
      </c>
      <c r="M48" s="14"/>
    </row>
    <row r="49" spans="3:13" x14ac:dyDescent="0.35">
      <c r="C49" s="1" t="s">
        <v>206</v>
      </c>
      <c r="D49" s="3" t="s">
        <v>207</v>
      </c>
      <c r="E49" s="2" t="s">
        <v>410</v>
      </c>
      <c r="F49" s="23" t="s">
        <v>50</v>
      </c>
      <c r="G49" s="2" t="s">
        <v>201</v>
      </c>
      <c r="H49" s="2" t="s">
        <v>411</v>
      </c>
      <c r="I49" s="26">
        <v>11403210</v>
      </c>
      <c r="J49" s="18">
        <v>12073490683.799999</v>
      </c>
      <c r="K49" s="5">
        <v>1.7927251776832579E-2</v>
      </c>
      <c r="M49" s="14"/>
    </row>
    <row r="50" spans="3:13" x14ac:dyDescent="0.35">
      <c r="C50" s="1" t="s">
        <v>206</v>
      </c>
      <c r="D50" s="3" t="s">
        <v>207</v>
      </c>
      <c r="E50" s="2" t="s">
        <v>412</v>
      </c>
      <c r="F50" s="23" t="s">
        <v>51</v>
      </c>
      <c r="G50" s="2" t="s">
        <v>201</v>
      </c>
      <c r="H50" s="2" t="s">
        <v>413</v>
      </c>
      <c r="I50" s="26">
        <v>6050934</v>
      </c>
      <c r="J50" s="18">
        <v>6362405827.6599998</v>
      </c>
      <c r="K50" s="5">
        <v>9.4471809492421288E-3</v>
      </c>
      <c r="M50" s="14"/>
    </row>
    <row r="51" spans="3:13" x14ac:dyDescent="0.35">
      <c r="C51" s="1" t="s">
        <v>206</v>
      </c>
      <c r="D51" s="3" t="s">
        <v>207</v>
      </c>
      <c r="E51" s="2" t="s">
        <v>414</v>
      </c>
      <c r="F51" s="23" t="s">
        <v>52</v>
      </c>
      <c r="G51" s="2" t="s">
        <v>201</v>
      </c>
      <c r="H51" s="2" t="s">
        <v>415</v>
      </c>
      <c r="I51" s="26">
        <v>4614839</v>
      </c>
      <c r="J51" s="18">
        <v>7058218064.1899996</v>
      </c>
      <c r="K51" s="5">
        <v>1.0480353664603701E-2</v>
      </c>
      <c r="M51" s="14"/>
    </row>
    <row r="52" spans="3:13" x14ac:dyDescent="0.35">
      <c r="C52" s="1" t="s">
        <v>206</v>
      </c>
      <c r="D52" s="3" t="s">
        <v>207</v>
      </c>
      <c r="E52" s="2" t="s">
        <v>416</v>
      </c>
      <c r="F52" s="23" t="s">
        <v>53</v>
      </c>
      <c r="G52" s="2" t="s">
        <v>201</v>
      </c>
      <c r="H52" s="2" t="s">
        <v>417</v>
      </c>
      <c r="I52" s="26">
        <v>18650000</v>
      </c>
      <c r="J52" s="18">
        <v>24611309133.459999</v>
      </c>
      <c r="K52" s="5">
        <v>3.6543957911443853E-2</v>
      </c>
      <c r="M52" s="14"/>
    </row>
    <row r="53" spans="3:13" x14ac:dyDescent="0.35">
      <c r="C53" s="1" t="s">
        <v>206</v>
      </c>
      <c r="D53" s="3" t="s">
        <v>207</v>
      </c>
      <c r="E53" s="2" t="s">
        <v>416</v>
      </c>
      <c r="F53" s="23" t="s">
        <v>53</v>
      </c>
      <c r="G53" s="2" t="s">
        <v>201</v>
      </c>
      <c r="H53" s="2" t="s">
        <v>417</v>
      </c>
      <c r="I53" s="26">
        <v>51095325</v>
      </c>
      <c r="J53" s="18">
        <v>61272360169.660004</v>
      </c>
      <c r="K53" s="5">
        <v>9.0979904361556146E-2</v>
      </c>
      <c r="M53" s="14"/>
    </row>
    <row r="54" spans="3:13" x14ac:dyDescent="0.35">
      <c r="C54" s="1" t="s">
        <v>206</v>
      </c>
      <c r="D54" s="3" t="s">
        <v>207</v>
      </c>
      <c r="E54" s="2" t="s">
        <v>418</v>
      </c>
      <c r="F54" s="23" t="s">
        <v>54</v>
      </c>
      <c r="G54" s="2" t="s">
        <v>201</v>
      </c>
      <c r="H54" s="2" t="s">
        <v>419</v>
      </c>
      <c r="I54" s="26">
        <v>24288315</v>
      </c>
      <c r="J54" s="18">
        <v>26943420767.959999</v>
      </c>
      <c r="K54" s="5">
        <v>4.0006780183668718E-2</v>
      </c>
      <c r="M54" s="14"/>
    </row>
    <row r="55" spans="3:13" x14ac:dyDescent="0.35">
      <c r="C55" s="1" t="s">
        <v>280</v>
      </c>
      <c r="D55" s="3" t="s">
        <v>281</v>
      </c>
      <c r="E55" s="2" t="s">
        <v>420</v>
      </c>
      <c r="F55" s="24" t="s">
        <v>55</v>
      </c>
      <c r="G55" s="2" t="s">
        <v>202</v>
      </c>
      <c r="H55" s="2" t="s">
        <v>421</v>
      </c>
      <c r="I55" s="26">
        <v>478200</v>
      </c>
      <c r="J55" s="20">
        <v>360761976.69</v>
      </c>
      <c r="K55" s="5">
        <v>5.3567530360605457E-4</v>
      </c>
      <c r="M55" s="14"/>
    </row>
    <row r="56" spans="3:13" x14ac:dyDescent="0.35">
      <c r="C56" s="1" t="s">
        <v>208</v>
      </c>
      <c r="D56" s="3" t="s">
        <v>209</v>
      </c>
      <c r="E56" s="2" t="s">
        <v>422</v>
      </c>
      <c r="F56" s="24" t="s">
        <v>56</v>
      </c>
      <c r="G56" s="2" t="s">
        <v>202</v>
      </c>
      <c r="H56" s="2" t="s">
        <v>423</v>
      </c>
      <c r="I56" s="26">
        <v>452500</v>
      </c>
      <c r="J56" s="20">
        <v>414418387.35000002</v>
      </c>
      <c r="K56" s="5">
        <v>6.1534671003978956E-4</v>
      </c>
      <c r="M56" s="14"/>
    </row>
    <row r="57" spans="3:13" x14ac:dyDescent="0.35">
      <c r="C57" s="1" t="s">
        <v>210</v>
      </c>
      <c r="D57" s="3" t="s">
        <v>211</v>
      </c>
      <c r="E57" s="2" t="s">
        <v>424</v>
      </c>
      <c r="F57" s="24" t="s">
        <v>166</v>
      </c>
      <c r="G57" s="2" t="s">
        <v>202</v>
      </c>
      <c r="H57" s="2" t="s">
        <v>425</v>
      </c>
      <c r="I57" s="26">
        <v>123350</v>
      </c>
      <c r="J57" s="20">
        <v>116044620.92</v>
      </c>
      <c r="K57" s="5">
        <v>1.7230817425248237E-4</v>
      </c>
      <c r="M57" s="14"/>
    </row>
    <row r="58" spans="3:13" x14ac:dyDescent="0.35">
      <c r="C58" s="1" t="s">
        <v>210</v>
      </c>
      <c r="D58" s="3" t="s">
        <v>211</v>
      </c>
      <c r="E58" s="2" t="s">
        <v>424</v>
      </c>
      <c r="F58" s="24" t="s">
        <v>166</v>
      </c>
      <c r="G58" s="2" t="s">
        <v>202</v>
      </c>
      <c r="H58" s="2" t="s">
        <v>425</v>
      </c>
      <c r="I58" s="26">
        <v>493340</v>
      </c>
      <c r="J58" s="20">
        <v>501671491.88999999</v>
      </c>
      <c r="K58" s="5">
        <v>7.4490397018640994E-4</v>
      </c>
      <c r="M58" s="14"/>
    </row>
    <row r="59" spans="3:13" x14ac:dyDescent="0.35">
      <c r="C59" s="1" t="s">
        <v>177</v>
      </c>
      <c r="D59" s="3" t="s">
        <v>178</v>
      </c>
      <c r="E59" s="2" t="s">
        <v>426</v>
      </c>
      <c r="F59" s="24" t="s">
        <v>174</v>
      </c>
      <c r="G59" s="2" t="s">
        <v>202</v>
      </c>
      <c r="H59" s="2" t="s">
        <v>425</v>
      </c>
      <c r="I59" s="26">
        <v>162002</v>
      </c>
      <c r="J59" s="20">
        <v>164784471.87</v>
      </c>
      <c r="K59" s="5">
        <v>2.446792558584304E-4</v>
      </c>
      <c r="M59" s="14"/>
    </row>
    <row r="60" spans="3:13" x14ac:dyDescent="0.35">
      <c r="C60" s="1" t="s">
        <v>282</v>
      </c>
      <c r="D60" s="3" t="s">
        <v>283</v>
      </c>
      <c r="E60" s="2" t="s">
        <v>427</v>
      </c>
      <c r="F60" s="24" t="s">
        <v>57</v>
      </c>
      <c r="G60" s="2" t="s">
        <v>202</v>
      </c>
      <c r="H60" s="2" t="s">
        <v>428</v>
      </c>
      <c r="I60" s="26">
        <v>226950</v>
      </c>
      <c r="J60" s="20">
        <v>205556394.84999999</v>
      </c>
      <c r="K60" s="5">
        <v>3.0521920638564893E-4</v>
      </c>
      <c r="M60" s="14"/>
    </row>
    <row r="61" spans="3:13" x14ac:dyDescent="0.35">
      <c r="C61" s="1" t="s">
        <v>282</v>
      </c>
      <c r="D61" s="3" t="s">
        <v>283</v>
      </c>
      <c r="E61" s="2" t="s">
        <v>429</v>
      </c>
      <c r="F61" s="24" t="s">
        <v>58</v>
      </c>
      <c r="G61" s="2" t="s">
        <v>202</v>
      </c>
      <c r="H61" s="2" t="s">
        <v>333</v>
      </c>
      <c r="I61" s="26">
        <v>1386000</v>
      </c>
      <c r="J61" s="20">
        <v>1272602303.28</v>
      </c>
      <c r="K61" s="5">
        <v>1.889616060522529E-3</v>
      </c>
      <c r="M61" s="14"/>
    </row>
    <row r="62" spans="3:13" x14ac:dyDescent="0.35">
      <c r="C62" s="1" t="s">
        <v>322</v>
      </c>
      <c r="D62" s="3" t="s">
        <v>323</v>
      </c>
      <c r="E62" s="2" t="s">
        <v>430</v>
      </c>
      <c r="F62" s="24" t="s">
        <v>315</v>
      </c>
      <c r="G62" s="2" t="s">
        <v>202</v>
      </c>
      <c r="H62" s="2" t="s">
        <v>315</v>
      </c>
      <c r="I62" s="26">
        <v>11</v>
      </c>
      <c r="J62" s="20">
        <v>7462.79</v>
      </c>
      <c r="K62" s="5">
        <v>1.1081079928867787E-8</v>
      </c>
      <c r="M62" s="14"/>
    </row>
    <row r="63" spans="3:13" x14ac:dyDescent="0.35">
      <c r="C63" s="1" t="s">
        <v>212</v>
      </c>
      <c r="D63" s="3" t="s">
        <v>180</v>
      </c>
      <c r="E63" s="2" t="s">
        <v>431</v>
      </c>
      <c r="F63" s="24" t="s">
        <v>59</v>
      </c>
      <c r="G63" s="2" t="s">
        <v>202</v>
      </c>
      <c r="H63" s="2" t="s">
        <v>432</v>
      </c>
      <c r="I63" s="26">
        <v>707490</v>
      </c>
      <c r="J63" s="20">
        <v>711792398.76999998</v>
      </c>
      <c r="K63" s="5">
        <v>1.0569007654685316E-3</v>
      </c>
      <c r="M63" s="14"/>
    </row>
    <row r="64" spans="3:13" x14ac:dyDescent="0.35">
      <c r="C64" s="1" t="s">
        <v>212</v>
      </c>
      <c r="D64" s="3" t="s">
        <v>180</v>
      </c>
      <c r="E64" s="2" t="s">
        <v>433</v>
      </c>
      <c r="F64" s="24" t="s">
        <v>60</v>
      </c>
      <c r="G64" s="2" t="s">
        <v>202</v>
      </c>
      <c r="H64" s="2" t="s">
        <v>434</v>
      </c>
      <c r="I64" s="26">
        <v>933130</v>
      </c>
      <c r="J64" s="20">
        <v>943196291.57000005</v>
      </c>
      <c r="K64" s="5">
        <v>1.4004994774740891E-3</v>
      </c>
      <c r="M64" s="14"/>
    </row>
    <row r="65" spans="3:13" x14ac:dyDescent="0.35">
      <c r="C65" s="1" t="s">
        <v>212</v>
      </c>
      <c r="D65" s="3" t="s">
        <v>180</v>
      </c>
      <c r="E65" s="2" t="s">
        <v>435</v>
      </c>
      <c r="F65" s="24" t="s">
        <v>61</v>
      </c>
      <c r="G65" s="2" t="s">
        <v>202</v>
      </c>
      <c r="H65" s="2" t="s">
        <v>436</v>
      </c>
      <c r="I65" s="26">
        <v>373650</v>
      </c>
      <c r="J65" s="20">
        <v>376505234.60000002</v>
      </c>
      <c r="K65" s="5">
        <v>5.5905158770911659E-4</v>
      </c>
      <c r="M65" s="14"/>
    </row>
    <row r="66" spans="3:13" x14ac:dyDescent="0.35">
      <c r="C66" s="1" t="s">
        <v>179</v>
      </c>
      <c r="D66" s="3" t="s">
        <v>213</v>
      </c>
      <c r="E66" s="2" t="s">
        <v>437</v>
      </c>
      <c r="F66" s="24" t="s">
        <v>62</v>
      </c>
      <c r="G66" s="2" t="s">
        <v>202</v>
      </c>
      <c r="H66" s="2" t="s">
        <v>436</v>
      </c>
      <c r="I66" s="26">
        <v>1899250</v>
      </c>
      <c r="J66" s="20">
        <v>1911492800.8499999</v>
      </c>
      <c r="K66" s="5">
        <v>2.8382688658898621E-3</v>
      </c>
      <c r="M66" s="14"/>
    </row>
    <row r="67" spans="3:13" x14ac:dyDescent="0.35">
      <c r="C67" s="1" t="s">
        <v>179</v>
      </c>
      <c r="D67" s="3" t="s">
        <v>213</v>
      </c>
      <c r="E67" s="2" t="s">
        <v>438</v>
      </c>
      <c r="F67" s="24" t="s">
        <v>175</v>
      </c>
      <c r="G67" s="2" t="s">
        <v>202</v>
      </c>
      <c r="H67" s="2" t="s">
        <v>436</v>
      </c>
      <c r="I67" s="26">
        <v>600000</v>
      </c>
      <c r="J67" s="20">
        <v>567695940</v>
      </c>
      <c r="K67" s="5">
        <v>8.4293998443393586E-4</v>
      </c>
      <c r="M67" s="14"/>
    </row>
    <row r="68" spans="3:13" x14ac:dyDescent="0.35">
      <c r="C68" s="1" t="s">
        <v>179</v>
      </c>
      <c r="D68" s="3" t="s">
        <v>213</v>
      </c>
      <c r="E68" s="2" t="s">
        <v>438</v>
      </c>
      <c r="F68" s="24" t="s">
        <v>175</v>
      </c>
      <c r="G68" s="2" t="s">
        <v>202</v>
      </c>
      <c r="H68" s="2" t="s">
        <v>436</v>
      </c>
      <c r="I68" s="26">
        <v>897000</v>
      </c>
      <c r="J68" s="20">
        <v>905750416.04999995</v>
      </c>
      <c r="K68" s="5">
        <v>1.344898188995711E-3</v>
      </c>
      <c r="M68" s="14"/>
    </row>
    <row r="69" spans="3:13" x14ac:dyDescent="0.35">
      <c r="C69" s="1" t="s">
        <v>214</v>
      </c>
      <c r="D69" s="3" t="s">
        <v>215</v>
      </c>
      <c r="E69" s="2" t="s">
        <v>439</v>
      </c>
      <c r="F69" s="24" t="s">
        <v>63</v>
      </c>
      <c r="G69" s="2" t="s">
        <v>202</v>
      </c>
      <c r="H69" s="2" t="s">
        <v>440</v>
      </c>
      <c r="I69" s="26">
        <v>1240864</v>
      </c>
      <c r="J69" s="20">
        <v>1129762447.6099999</v>
      </c>
      <c r="K69" s="5">
        <v>1.6775211392253723E-3</v>
      </c>
      <c r="M69" s="14"/>
    </row>
    <row r="70" spans="3:13" x14ac:dyDescent="0.35">
      <c r="C70" s="1" t="s">
        <v>216</v>
      </c>
      <c r="D70" s="3" t="s">
        <v>217</v>
      </c>
      <c r="E70" s="2" t="s">
        <v>441</v>
      </c>
      <c r="F70" s="24" t="s">
        <v>64</v>
      </c>
      <c r="G70" s="2" t="s">
        <v>202</v>
      </c>
      <c r="H70" s="2" t="s">
        <v>442</v>
      </c>
      <c r="I70" s="26">
        <v>500000</v>
      </c>
      <c r="J70" s="20">
        <v>330437845.61000001</v>
      </c>
      <c r="K70" s="5">
        <v>4.9064869555853557E-4</v>
      </c>
      <c r="M70" s="14"/>
    </row>
    <row r="71" spans="3:13" x14ac:dyDescent="0.35">
      <c r="C71" s="1" t="s">
        <v>218</v>
      </c>
      <c r="D71" s="3" t="s">
        <v>219</v>
      </c>
      <c r="E71" s="2" t="s">
        <v>443</v>
      </c>
      <c r="F71" s="24" t="s">
        <v>65</v>
      </c>
      <c r="G71" s="2" t="s">
        <v>202</v>
      </c>
      <c r="H71" s="2" t="s">
        <v>444</v>
      </c>
      <c r="I71" s="26">
        <v>592773</v>
      </c>
      <c r="J71" s="20">
        <v>585911403.55999994</v>
      </c>
      <c r="K71" s="5">
        <v>8.6998710858585994E-4</v>
      </c>
      <c r="M71" s="14"/>
    </row>
    <row r="72" spans="3:13" x14ac:dyDescent="0.35">
      <c r="C72" s="1" t="s">
        <v>218</v>
      </c>
      <c r="D72" s="3" t="s">
        <v>219</v>
      </c>
      <c r="E72" s="2" t="s">
        <v>445</v>
      </c>
      <c r="F72" s="24" t="s">
        <v>66</v>
      </c>
      <c r="G72" s="2" t="s">
        <v>202</v>
      </c>
      <c r="H72" s="2" t="s">
        <v>66</v>
      </c>
      <c r="I72" s="26">
        <v>1297799</v>
      </c>
      <c r="J72" s="20">
        <v>1331047408.9400001</v>
      </c>
      <c r="K72" s="5">
        <v>1.9763979326199062E-3</v>
      </c>
      <c r="M72" s="14"/>
    </row>
    <row r="73" spans="3:13" x14ac:dyDescent="0.35">
      <c r="C73" s="1" t="s">
        <v>218</v>
      </c>
      <c r="D73" s="3" t="s">
        <v>219</v>
      </c>
      <c r="E73" s="2" t="s">
        <v>446</v>
      </c>
      <c r="F73" s="24" t="s">
        <v>67</v>
      </c>
      <c r="G73" s="2" t="s">
        <v>202</v>
      </c>
      <c r="H73" s="2" t="s">
        <v>447</v>
      </c>
      <c r="I73" s="26">
        <v>2343861</v>
      </c>
      <c r="J73" s="20">
        <v>2114115744.78</v>
      </c>
      <c r="K73" s="5">
        <v>3.1391323548947553E-3</v>
      </c>
      <c r="M73" s="14"/>
    </row>
    <row r="74" spans="3:13" x14ac:dyDescent="0.35">
      <c r="C74" s="1" t="s">
        <v>286</v>
      </c>
      <c r="D74" s="3" t="s">
        <v>285</v>
      </c>
      <c r="E74" s="2" t="s">
        <v>448</v>
      </c>
      <c r="F74" s="24" t="s">
        <v>68</v>
      </c>
      <c r="G74" s="2" t="s">
        <v>202</v>
      </c>
      <c r="H74" s="2" t="s">
        <v>449</v>
      </c>
      <c r="I74" s="26">
        <v>550000</v>
      </c>
      <c r="J74" s="20">
        <v>330550507.92000002</v>
      </c>
      <c r="K74" s="5">
        <v>4.908159815282709E-4</v>
      </c>
      <c r="M74" s="14"/>
    </row>
    <row r="75" spans="3:13" x14ac:dyDescent="0.35">
      <c r="C75" s="1" t="s">
        <v>288</v>
      </c>
      <c r="D75" s="3" t="s">
        <v>287</v>
      </c>
      <c r="E75" s="2" t="s">
        <v>450</v>
      </c>
      <c r="F75" s="24" t="s">
        <v>69</v>
      </c>
      <c r="G75" s="2" t="s">
        <v>202</v>
      </c>
      <c r="H75" s="2" t="s">
        <v>451</v>
      </c>
      <c r="I75" s="26">
        <v>853020</v>
      </c>
      <c r="J75" s="20">
        <v>855558095.45000005</v>
      </c>
      <c r="K75" s="5">
        <v>1.2703704163551897E-3</v>
      </c>
      <c r="M75" s="14"/>
    </row>
    <row r="76" spans="3:13" x14ac:dyDescent="0.35">
      <c r="C76" s="1" t="s">
        <v>220</v>
      </c>
      <c r="D76" s="3" t="s">
        <v>221</v>
      </c>
      <c r="E76" s="2" t="s">
        <v>452</v>
      </c>
      <c r="F76" s="24" t="s">
        <v>70</v>
      </c>
      <c r="G76" s="2" t="s">
        <v>203</v>
      </c>
      <c r="H76" s="2" t="s">
        <v>453</v>
      </c>
      <c r="I76" s="26">
        <v>950000</v>
      </c>
      <c r="J76" s="20">
        <v>900979715</v>
      </c>
      <c r="K76" s="5">
        <v>1.3378144415431119E-3</v>
      </c>
      <c r="M76" s="14"/>
    </row>
    <row r="77" spans="3:13" x14ac:dyDescent="0.35">
      <c r="C77" s="1" t="s">
        <v>220</v>
      </c>
      <c r="D77" s="3" t="s">
        <v>221</v>
      </c>
      <c r="E77" s="2" t="s">
        <v>452</v>
      </c>
      <c r="F77" s="24" t="s">
        <v>70</v>
      </c>
      <c r="G77" s="2" t="s">
        <v>203</v>
      </c>
      <c r="H77" s="2" t="s">
        <v>453</v>
      </c>
      <c r="I77" s="26">
        <v>2500000</v>
      </c>
      <c r="J77" s="20">
        <v>2550290030.0599999</v>
      </c>
      <c r="K77" s="5">
        <v>3.7867831822802856E-3</v>
      </c>
      <c r="M77" s="14"/>
    </row>
    <row r="78" spans="3:13" x14ac:dyDescent="0.35">
      <c r="C78" s="1" t="s">
        <v>222</v>
      </c>
      <c r="D78" s="3" t="s">
        <v>223</v>
      </c>
      <c r="E78" s="2" t="s">
        <v>454</v>
      </c>
      <c r="F78" s="24" t="s">
        <v>71</v>
      </c>
      <c r="G78" s="2" t="s">
        <v>203</v>
      </c>
      <c r="H78" s="2" t="s">
        <v>455</v>
      </c>
      <c r="I78" s="26">
        <v>600000</v>
      </c>
      <c r="J78" s="20">
        <v>595695000</v>
      </c>
      <c r="K78" s="5">
        <v>8.8451422433525489E-4</v>
      </c>
      <c r="M78" s="14"/>
    </row>
    <row r="79" spans="3:13" x14ac:dyDescent="0.35">
      <c r="C79" s="1" t="s">
        <v>222</v>
      </c>
      <c r="D79" s="3" t="s">
        <v>223</v>
      </c>
      <c r="E79" s="2" t="s">
        <v>454</v>
      </c>
      <c r="F79" s="24" t="s">
        <v>71</v>
      </c>
      <c r="G79" s="2" t="s">
        <v>203</v>
      </c>
      <c r="H79" s="2" t="s">
        <v>455</v>
      </c>
      <c r="I79" s="26">
        <v>4100000</v>
      </c>
      <c r="J79" s="20">
        <v>4170252013.1100001</v>
      </c>
      <c r="K79" s="5">
        <v>6.1921742244916058E-3</v>
      </c>
      <c r="M79" s="14"/>
    </row>
    <row r="80" spans="3:13" x14ac:dyDescent="0.35">
      <c r="C80" s="1" t="s">
        <v>224</v>
      </c>
      <c r="D80" s="3" t="s">
        <v>223</v>
      </c>
      <c r="E80" s="2" t="s">
        <v>456</v>
      </c>
      <c r="F80" s="24" t="s">
        <v>72</v>
      </c>
      <c r="G80" s="2" t="s">
        <v>203</v>
      </c>
      <c r="H80" s="2" t="s">
        <v>457</v>
      </c>
      <c r="I80" s="26">
        <v>375979</v>
      </c>
      <c r="J80" s="20">
        <v>367020473.17000002</v>
      </c>
      <c r="K80" s="5">
        <v>5.4496819537031666E-4</v>
      </c>
      <c r="M80" s="14"/>
    </row>
    <row r="81" spans="3:13" x14ac:dyDescent="0.35">
      <c r="C81" s="1" t="s">
        <v>224</v>
      </c>
      <c r="D81" s="3" t="s">
        <v>223</v>
      </c>
      <c r="E81" s="2" t="s">
        <v>456</v>
      </c>
      <c r="F81" s="24" t="s">
        <v>72</v>
      </c>
      <c r="G81" s="2" t="s">
        <v>203</v>
      </c>
      <c r="H81" s="2" t="s">
        <v>457</v>
      </c>
      <c r="I81" s="26">
        <v>1750000</v>
      </c>
      <c r="J81" s="20">
        <v>1813359734.9000001</v>
      </c>
      <c r="K81" s="5">
        <v>2.6925565589032258E-3</v>
      </c>
      <c r="M81" s="14"/>
    </row>
    <row r="82" spans="3:13" x14ac:dyDescent="0.35">
      <c r="C82" s="1" t="s">
        <v>290</v>
      </c>
      <c r="D82" s="3" t="s">
        <v>289</v>
      </c>
      <c r="E82" s="2" t="s">
        <v>458</v>
      </c>
      <c r="F82" s="24" t="s">
        <v>73</v>
      </c>
      <c r="G82" s="2" t="s">
        <v>203</v>
      </c>
      <c r="H82" s="2" t="s">
        <v>459</v>
      </c>
      <c r="I82" s="26">
        <v>632000</v>
      </c>
      <c r="J82" s="20">
        <v>649909161.47000003</v>
      </c>
      <c r="K82" s="5">
        <v>9.6501380378551604E-4</v>
      </c>
      <c r="M82" s="14"/>
    </row>
    <row r="83" spans="3:13" x14ac:dyDescent="0.35">
      <c r="C83" s="1" t="s">
        <v>225</v>
      </c>
      <c r="D83" s="3" t="s">
        <v>226</v>
      </c>
      <c r="E83" s="2" t="s">
        <v>460</v>
      </c>
      <c r="F83" s="24" t="s">
        <v>74</v>
      </c>
      <c r="G83" s="2" t="s">
        <v>203</v>
      </c>
      <c r="H83" s="2" t="s">
        <v>461</v>
      </c>
      <c r="I83" s="26">
        <v>810225</v>
      </c>
      <c r="J83" s="20">
        <v>803005895.25</v>
      </c>
      <c r="K83" s="5">
        <v>1.192338590341854E-3</v>
      </c>
      <c r="M83" s="14"/>
    </row>
    <row r="84" spans="3:13" x14ac:dyDescent="0.35">
      <c r="C84" s="1" t="s">
        <v>225</v>
      </c>
      <c r="D84" s="3" t="s">
        <v>226</v>
      </c>
      <c r="E84" s="2" t="s">
        <v>462</v>
      </c>
      <c r="F84" s="24" t="s">
        <v>75</v>
      </c>
      <c r="G84" s="2" t="s">
        <v>203</v>
      </c>
      <c r="H84" s="2" t="s">
        <v>463</v>
      </c>
      <c r="I84" s="26">
        <v>950000</v>
      </c>
      <c r="J84" s="20">
        <v>884015660</v>
      </c>
      <c r="K84" s="5">
        <v>1.312625464046397E-3</v>
      </c>
      <c r="M84" s="14"/>
    </row>
    <row r="85" spans="3:13" x14ac:dyDescent="0.35">
      <c r="C85" s="1" t="s">
        <v>227</v>
      </c>
      <c r="D85" s="3" t="s">
        <v>228</v>
      </c>
      <c r="E85" s="2" t="s">
        <v>464</v>
      </c>
      <c r="F85" s="24" t="s">
        <v>76</v>
      </c>
      <c r="G85" s="2" t="s">
        <v>203</v>
      </c>
      <c r="H85" s="2" t="s">
        <v>331</v>
      </c>
      <c r="I85" s="26">
        <v>564726</v>
      </c>
      <c r="J85" s="20">
        <v>569398091.13999999</v>
      </c>
      <c r="K85" s="5">
        <v>8.4546741356343743E-4</v>
      </c>
      <c r="M85" s="14"/>
    </row>
    <row r="86" spans="3:13" x14ac:dyDescent="0.35">
      <c r="C86" s="1" t="s">
        <v>227</v>
      </c>
      <c r="D86" s="3" t="s">
        <v>228</v>
      </c>
      <c r="E86" s="2" t="s">
        <v>465</v>
      </c>
      <c r="F86" s="24" t="s">
        <v>316</v>
      </c>
      <c r="G86" s="2" t="s">
        <v>203</v>
      </c>
      <c r="H86" s="2" t="s">
        <v>332</v>
      </c>
      <c r="I86" s="26">
        <v>1</v>
      </c>
      <c r="J86" s="20">
        <v>969.26</v>
      </c>
      <c r="K86" s="5">
        <v>1.4392000219561842E-9</v>
      </c>
      <c r="M86" s="14"/>
    </row>
    <row r="87" spans="3:13" x14ac:dyDescent="0.35">
      <c r="C87" s="1" t="s">
        <v>227</v>
      </c>
      <c r="D87" s="3" t="s">
        <v>228</v>
      </c>
      <c r="E87" s="2" t="s">
        <v>466</v>
      </c>
      <c r="F87" s="24" t="s">
        <v>317</v>
      </c>
      <c r="G87" s="2" t="s">
        <v>203</v>
      </c>
      <c r="H87" s="2" t="s">
        <v>332</v>
      </c>
      <c r="I87" s="26">
        <v>15</v>
      </c>
      <c r="J87" s="20">
        <v>13793.21</v>
      </c>
      <c r="K87" s="5">
        <v>2.0480766909648863E-8</v>
      </c>
      <c r="M87" s="14"/>
    </row>
    <row r="88" spans="3:13" x14ac:dyDescent="0.35">
      <c r="C88" s="1" t="s">
        <v>229</v>
      </c>
      <c r="D88" s="3" t="s">
        <v>230</v>
      </c>
      <c r="E88" s="2" t="s">
        <v>467</v>
      </c>
      <c r="F88" s="24" t="s">
        <v>77</v>
      </c>
      <c r="G88" s="2" t="s">
        <v>203</v>
      </c>
      <c r="H88" s="2" t="s">
        <v>468</v>
      </c>
      <c r="I88" s="26">
        <v>3500000</v>
      </c>
      <c r="J88" s="20">
        <v>3571484000</v>
      </c>
      <c r="K88" s="5">
        <v>5.3030970546769293E-3</v>
      </c>
      <c r="M88" s="14"/>
    </row>
    <row r="89" spans="3:13" x14ac:dyDescent="0.35">
      <c r="C89" s="1" t="s">
        <v>229</v>
      </c>
      <c r="D89" s="3" t="s">
        <v>230</v>
      </c>
      <c r="E89" s="2" t="s">
        <v>469</v>
      </c>
      <c r="F89" s="24" t="s">
        <v>78</v>
      </c>
      <c r="G89" s="2" t="s">
        <v>203</v>
      </c>
      <c r="H89" s="2" t="s">
        <v>470</v>
      </c>
      <c r="I89" s="26">
        <v>400000</v>
      </c>
      <c r="J89" s="20">
        <v>410532413.67000002</v>
      </c>
      <c r="K89" s="5">
        <v>6.095766448296528E-4</v>
      </c>
      <c r="M89" s="14"/>
    </row>
    <row r="90" spans="3:13" x14ac:dyDescent="0.35">
      <c r="C90" s="1" t="s">
        <v>229</v>
      </c>
      <c r="D90" s="3" t="s">
        <v>230</v>
      </c>
      <c r="E90" s="2" t="s">
        <v>471</v>
      </c>
      <c r="F90" s="24" t="s">
        <v>79</v>
      </c>
      <c r="G90" s="2" t="s">
        <v>203</v>
      </c>
      <c r="H90" s="2" t="s">
        <v>472</v>
      </c>
      <c r="I90" s="26">
        <v>450600</v>
      </c>
      <c r="J90" s="20">
        <v>462748671.66000003</v>
      </c>
      <c r="K90" s="5">
        <v>6.8710964902427333E-4</v>
      </c>
      <c r="M90" s="14"/>
    </row>
    <row r="91" spans="3:13" x14ac:dyDescent="0.35">
      <c r="C91" s="1" t="s">
        <v>229</v>
      </c>
      <c r="D91" s="3" t="s">
        <v>230</v>
      </c>
      <c r="E91" s="2" t="s">
        <v>473</v>
      </c>
      <c r="F91" s="24" t="s">
        <v>80</v>
      </c>
      <c r="G91" s="2" t="s">
        <v>203</v>
      </c>
      <c r="H91" s="2" t="s">
        <v>474</v>
      </c>
      <c r="I91" s="26">
        <v>15000000</v>
      </c>
      <c r="J91" s="20">
        <v>15401374516.379999</v>
      </c>
      <c r="K91" s="5">
        <v>2.2868640552720126E-2</v>
      </c>
      <c r="M91" s="14"/>
    </row>
    <row r="92" spans="3:13" x14ac:dyDescent="0.35">
      <c r="C92" s="1" t="s">
        <v>229</v>
      </c>
      <c r="D92" s="3" t="s">
        <v>230</v>
      </c>
      <c r="E92" s="2" t="s">
        <v>475</v>
      </c>
      <c r="F92" s="24" t="s">
        <v>81</v>
      </c>
      <c r="G92" s="2" t="s">
        <v>203</v>
      </c>
      <c r="H92" s="2" t="s">
        <v>476</v>
      </c>
      <c r="I92" s="26">
        <v>382781</v>
      </c>
      <c r="J92" s="20">
        <v>391861242.83999997</v>
      </c>
      <c r="K92" s="5">
        <v>5.8185286641262979E-4</v>
      </c>
      <c r="M92" s="14"/>
    </row>
    <row r="93" spans="3:13" x14ac:dyDescent="0.35">
      <c r="C93" s="1" t="s">
        <v>229</v>
      </c>
      <c r="D93" s="3" t="s">
        <v>230</v>
      </c>
      <c r="E93" s="2" t="s">
        <v>477</v>
      </c>
      <c r="F93" s="24" t="s">
        <v>82</v>
      </c>
      <c r="G93" s="2" t="s">
        <v>203</v>
      </c>
      <c r="H93" s="2" t="s">
        <v>478</v>
      </c>
      <c r="I93" s="26">
        <v>5271905</v>
      </c>
      <c r="J93" s="20">
        <v>5308597458.8000002</v>
      </c>
      <c r="K93" s="5">
        <v>7.8824397780384043E-3</v>
      </c>
      <c r="M93" s="14"/>
    </row>
    <row r="94" spans="3:13" x14ac:dyDescent="0.35">
      <c r="C94" s="1" t="s">
        <v>229</v>
      </c>
      <c r="D94" s="3" t="s">
        <v>230</v>
      </c>
      <c r="E94" s="2" t="s">
        <v>479</v>
      </c>
      <c r="F94" s="24" t="s">
        <v>83</v>
      </c>
      <c r="G94" s="2" t="s">
        <v>203</v>
      </c>
      <c r="H94" s="2" t="s">
        <v>480</v>
      </c>
      <c r="I94" s="26">
        <v>776721</v>
      </c>
      <c r="J94" s="20">
        <v>769216166.35000002</v>
      </c>
      <c r="K94" s="5">
        <v>1.1421661097125353E-3</v>
      </c>
      <c r="M94" s="14"/>
    </row>
    <row r="95" spans="3:13" x14ac:dyDescent="0.35">
      <c r="C95" s="1" t="s">
        <v>229</v>
      </c>
      <c r="D95" s="3" t="s">
        <v>230</v>
      </c>
      <c r="E95" s="2" t="s">
        <v>481</v>
      </c>
      <c r="F95" s="24" t="s">
        <v>84</v>
      </c>
      <c r="G95" s="2" t="s">
        <v>203</v>
      </c>
      <c r="H95" s="2" t="s">
        <v>482</v>
      </c>
      <c r="I95" s="26">
        <v>7500000</v>
      </c>
      <c r="J95" s="20">
        <v>7472802000</v>
      </c>
      <c r="K95" s="5">
        <v>1.109594618830264E-2</v>
      </c>
      <c r="M95" s="14"/>
    </row>
    <row r="96" spans="3:13" x14ac:dyDescent="0.35">
      <c r="C96" s="1" t="s">
        <v>229</v>
      </c>
      <c r="D96" s="3" t="s">
        <v>230</v>
      </c>
      <c r="E96" s="2" t="s">
        <v>483</v>
      </c>
      <c r="F96" s="24" t="s">
        <v>85</v>
      </c>
      <c r="G96" s="2" t="s">
        <v>203</v>
      </c>
      <c r="H96" s="2" t="s">
        <v>484</v>
      </c>
      <c r="I96" s="26">
        <v>1254996</v>
      </c>
      <c r="J96" s="20">
        <v>1229871093.03</v>
      </c>
      <c r="K96" s="5">
        <v>1.8261668737924316E-3</v>
      </c>
      <c r="M96" s="14"/>
    </row>
    <row r="97" spans="3:13" x14ac:dyDescent="0.35">
      <c r="C97" s="1" t="s">
        <v>229</v>
      </c>
      <c r="D97" s="3" t="s">
        <v>230</v>
      </c>
      <c r="E97" s="2" t="s">
        <v>485</v>
      </c>
      <c r="F97" s="24" t="s">
        <v>86</v>
      </c>
      <c r="G97" s="2" t="s">
        <v>203</v>
      </c>
      <c r="H97" s="2" t="s">
        <v>486</v>
      </c>
      <c r="I97" s="26">
        <v>10000000</v>
      </c>
      <c r="J97" s="20">
        <v>10495048923.51</v>
      </c>
      <c r="K97" s="5">
        <v>1.5583511793684687E-2</v>
      </c>
      <c r="M97" s="14"/>
    </row>
    <row r="98" spans="3:13" x14ac:dyDescent="0.35">
      <c r="C98" s="1" t="s">
        <v>229</v>
      </c>
      <c r="D98" s="3" t="s">
        <v>230</v>
      </c>
      <c r="E98" s="2" t="s">
        <v>487</v>
      </c>
      <c r="F98" s="24" t="s">
        <v>87</v>
      </c>
      <c r="G98" s="2" t="s">
        <v>203</v>
      </c>
      <c r="H98" s="2" t="s">
        <v>488</v>
      </c>
      <c r="I98" s="26">
        <v>8800000</v>
      </c>
      <c r="J98" s="20">
        <v>9316577589.2399998</v>
      </c>
      <c r="K98" s="5">
        <v>1.3833665549997629E-2</v>
      </c>
      <c r="M98" s="14"/>
    </row>
    <row r="99" spans="3:13" x14ac:dyDescent="0.35">
      <c r="C99" s="1" t="s">
        <v>229</v>
      </c>
      <c r="D99" s="3" t="s">
        <v>230</v>
      </c>
      <c r="E99" s="2" t="s">
        <v>489</v>
      </c>
      <c r="F99" s="24" t="s">
        <v>88</v>
      </c>
      <c r="G99" s="2" t="s">
        <v>203</v>
      </c>
      <c r="H99" s="2" t="s">
        <v>490</v>
      </c>
      <c r="I99" s="26">
        <v>3500000</v>
      </c>
      <c r="J99" s="20">
        <v>3939517693</v>
      </c>
      <c r="K99" s="5">
        <v>5.8495697235647565E-3</v>
      </c>
      <c r="M99" s="14"/>
    </row>
    <row r="100" spans="3:13" x14ac:dyDescent="0.35">
      <c r="C100" s="1" t="s">
        <v>229</v>
      </c>
      <c r="D100" s="3" t="s">
        <v>230</v>
      </c>
      <c r="E100" s="2" t="s">
        <v>491</v>
      </c>
      <c r="F100" s="24" t="s">
        <v>89</v>
      </c>
      <c r="G100" s="2" t="s">
        <v>203</v>
      </c>
      <c r="H100" s="2" t="s">
        <v>492</v>
      </c>
      <c r="I100" s="26">
        <v>900000</v>
      </c>
      <c r="J100" s="20">
        <v>929265001.98000002</v>
      </c>
      <c r="K100" s="5">
        <v>1.3798136838956828E-3</v>
      </c>
      <c r="M100" s="14"/>
    </row>
    <row r="101" spans="3:13" x14ac:dyDescent="0.35">
      <c r="C101" s="1" t="s">
        <v>291</v>
      </c>
      <c r="D101" s="3" t="s">
        <v>181</v>
      </c>
      <c r="E101" s="2" t="s">
        <v>493</v>
      </c>
      <c r="F101" s="24" t="s">
        <v>176</v>
      </c>
      <c r="G101" s="2" t="s">
        <v>203</v>
      </c>
      <c r="H101" s="2" t="s">
        <v>492</v>
      </c>
      <c r="I101" s="26">
        <v>293000</v>
      </c>
      <c r="J101" s="20">
        <v>285549947.60000002</v>
      </c>
      <c r="K101" s="5">
        <v>4.2399716366661917E-4</v>
      </c>
      <c r="M101" s="14"/>
    </row>
    <row r="102" spans="3:13" x14ac:dyDescent="0.35">
      <c r="C102" s="1" t="s">
        <v>231</v>
      </c>
      <c r="D102" s="3" t="s">
        <v>183</v>
      </c>
      <c r="E102" s="2" t="s">
        <v>494</v>
      </c>
      <c r="F102" s="24" t="s">
        <v>90</v>
      </c>
      <c r="G102" s="2" t="s">
        <v>203</v>
      </c>
      <c r="H102" s="2" t="s">
        <v>495</v>
      </c>
      <c r="I102" s="26">
        <v>2548242</v>
      </c>
      <c r="J102" s="20">
        <v>2420770525.96</v>
      </c>
      <c r="K102" s="5">
        <v>3.5944669068284211E-3</v>
      </c>
      <c r="M102" s="14"/>
    </row>
    <row r="103" spans="3:13" x14ac:dyDescent="0.35">
      <c r="C103" s="1" t="s">
        <v>231</v>
      </c>
      <c r="D103" s="3" t="s">
        <v>183</v>
      </c>
      <c r="E103" s="2" t="s">
        <v>496</v>
      </c>
      <c r="F103" s="24" t="s">
        <v>91</v>
      </c>
      <c r="G103" s="2" t="s">
        <v>203</v>
      </c>
      <c r="H103" s="2" t="s">
        <v>497</v>
      </c>
      <c r="I103" s="26">
        <v>2218171</v>
      </c>
      <c r="J103" s="20">
        <v>2107210766.6199999</v>
      </c>
      <c r="K103" s="5">
        <v>3.128879538602451E-3</v>
      </c>
      <c r="M103" s="14"/>
    </row>
    <row r="104" spans="3:13" x14ac:dyDescent="0.35">
      <c r="C104" s="1" t="s">
        <v>231</v>
      </c>
      <c r="D104" s="3" t="s">
        <v>183</v>
      </c>
      <c r="E104" s="2" t="s">
        <v>498</v>
      </c>
      <c r="F104" s="24" t="s">
        <v>92</v>
      </c>
      <c r="G104" s="2" t="s">
        <v>203</v>
      </c>
      <c r="H104" s="2" t="s">
        <v>499</v>
      </c>
      <c r="I104" s="26">
        <v>1500000</v>
      </c>
      <c r="J104" s="20">
        <v>1524843053.47</v>
      </c>
      <c r="K104" s="5">
        <v>2.2641542579222903E-3</v>
      </c>
      <c r="M104" s="14"/>
    </row>
    <row r="105" spans="3:13" x14ac:dyDescent="0.35">
      <c r="C105" s="1" t="s">
        <v>231</v>
      </c>
      <c r="D105" s="3" t="s">
        <v>183</v>
      </c>
      <c r="E105" s="2" t="s">
        <v>500</v>
      </c>
      <c r="F105" s="24" t="s">
        <v>93</v>
      </c>
      <c r="G105" s="2" t="s">
        <v>203</v>
      </c>
      <c r="H105" s="2" t="s">
        <v>501</v>
      </c>
      <c r="I105" s="26">
        <v>45259</v>
      </c>
      <c r="J105" s="20">
        <v>42994995.469999999</v>
      </c>
      <c r="K105" s="5">
        <v>6.3840866665734728E-5</v>
      </c>
      <c r="M105" s="14"/>
    </row>
    <row r="106" spans="3:13" x14ac:dyDescent="0.35">
      <c r="C106" s="1" t="s">
        <v>231</v>
      </c>
      <c r="D106" s="3" t="s">
        <v>183</v>
      </c>
      <c r="E106" s="2" t="s">
        <v>502</v>
      </c>
      <c r="F106" s="24" t="s">
        <v>94</v>
      </c>
      <c r="G106" s="2" t="s">
        <v>203</v>
      </c>
      <c r="H106" s="2" t="s">
        <v>503</v>
      </c>
      <c r="I106" s="26">
        <v>14060</v>
      </c>
      <c r="J106" s="20">
        <v>13300447.17</v>
      </c>
      <c r="K106" s="5">
        <v>1.9749090913780685E-5</v>
      </c>
      <c r="M106" s="14"/>
    </row>
    <row r="107" spans="3:13" x14ac:dyDescent="0.35">
      <c r="C107" s="1" t="s">
        <v>231</v>
      </c>
      <c r="D107" s="3" t="s">
        <v>183</v>
      </c>
      <c r="E107" s="2" t="s">
        <v>504</v>
      </c>
      <c r="F107" s="24" t="s">
        <v>95</v>
      </c>
      <c r="G107" s="2" t="s">
        <v>203</v>
      </c>
      <c r="H107" s="2" t="s">
        <v>330</v>
      </c>
      <c r="I107" s="26">
        <v>5000000</v>
      </c>
      <c r="J107" s="20">
        <v>5098808546.1199999</v>
      </c>
      <c r="K107" s="5">
        <v>7.5709359423955219E-3</v>
      </c>
      <c r="M107" s="14"/>
    </row>
    <row r="108" spans="3:13" x14ac:dyDescent="0.35">
      <c r="C108" s="1" t="s">
        <v>325</v>
      </c>
      <c r="D108" s="3" t="s">
        <v>324</v>
      </c>
      <c r="E108" s="2" t="s">
        <v>505</v>
      </c>
      <c r="F108" s="24" t="s">
        <v>318</v>
      </c>
      <c r="G108" s="2" t="s">
        <v>203</v>
      </c>
      <c r="H108" s="2" t="s">
        <v>330</v>
      </c>
      <c r="I108" s="26">
        <v>9467</v>
      </c>
      <c r="J108" s="20">
        <v>9072017.1600000001</v>
      </c>
      <c r="K108" s="5">
        <v>1.3470531432081051E-5</v>
      </c>
      <c r="M108" s="14"/>
    </row>
    <row r="109" spans="3:13" x14ac:dyDescent="0.35">
      <c r="C109" s="1" t="s">
        <v>182</v>
      </c>
      <c r="D109" s="3" t="s">
        <v>232</v>
      </c>
      <c r="E109" s="2" t="s">
        <v>506</v>
      </c>
      <c r="F109" s="24" t="s">
        <v>173</v>
      </c>
      <c r="G109" s="2" t="s">
        <v>203</v>
      </c>
      <c r="H109" s="2" t="s">
        <v>507</v>
      </c>
      <c r="I109" s="26">
        <v>267244</v>
      </c>
      <c r="J109" s="20">
        <v>265882894.24000001</v>
      </c>
      <c r="K109" s="5">
        <v>3.9479465492022966E-4</v>
      </c>
      <c r="M109" s="14"/>
    </row>
    <row r="110" spans="3:13" x14ac:dyDescent="0.35">
      <c r="C110" s="1" t="s">
        <v>233</v>
      </c>
      <c r="D110" s="3" t="s">
        <v>234</v>
      </c>
      <c r="E110" s="2" t="s">
        <v>508</v>
      </c>
      <c r="F110" s="24" t="s">
        <v>96</v>
      </c>
      <c r="G110" s="2" t="s">
        <v>203</v>
      </c>
      <c r="H110" s="2" t="s">
        <v>509</v>
      </c>
      <c r="I110" s="26">
        <v>3000000</v>
      </c>
      <c r="J110" s="20">
        <v>3089351176.7399998</v>
      </c>
      <c r="K110" s="5">
        <v>4.5872049619241186E-3</v>
      </c>
      <c r="M110" s="14"/>
    </row>
    <row r="111" spans="3:13" x14ac:dyDescent="0.35">
      <c r="C111" s="1" t="s">
        <v>235</v>
      </c>
      <c r="D111" s="3" t="s">
        <v>236</v>
      </c>
      <c r="E111" s="2" t="s">
        <v>510</v>
      </c>
      <c r="F111" s="24" t="s">
        <v>97</v>
      </c>
      <c r="G111" s="2" t="s">
        <v>203</v>
      </c>
      <c r="H111" s="2" t="s">
        <v>511</v>
      </c>
      <c r="I111" s="26">
        <v>15000000</v>
      </c>
      <c r="J111" s="20">
        <v>15198201357.27</v>
      </c>
      <c r="K111" s="5">
        <v>2.2566960079934684E-2</v>
      </c>
      <c r="M111" s="14"/>
    </row>
    <row r="112" spans="3:13" x14ac:dyDescent="0.35">
      <c r="C112" s="1" t="s">
        <v>235</v>
      </c>
      <c r="D112" s="3" t="s">
        <v>236</v>
      </c>
      <c r="E112" s="2" t="s">
        <v>512</v>
      </c>
      <c r="F112" s="24" t="s">
        <v>98</v>
      </c>
      <c r="G112" s="2" t="s">
        <v>203</v>
      </c>
      <c r="H112" s="2" t="s">
        <v>513</v>
      </c>
      <c r="I112" s="26">
        <v>500000</v>
      </c>
      <c r="J112" s="20">
        <v>490010550</v>
      </c>
      <c r="K112" s="5">
        <v>7.2758928906460792E-4</v>
      </c>
      <c r="M112" s="14"/>
    </row>
    <row r="113" spans="3:14" x14ac:dyDescent="0.35">
      <c r="C113" s="1" t="s">
        <v>262</v>
      </c>
      <c r="D113" s="3" t="s">
        <v>263</v>
      </c>
      <c r="E113" s="2" t="s">
        <v>514</v>
      </c>
      <c r="F113" s="24" t="s">
        <v>99</v>
      </c>
      <c r="G113" s="2" t="s">
        <v>203</v>
      </c>
      <c r="H113" s="2" t="s">
        <v>515</v>
      </c>
      <c r="I113" s="26">
        <v>10000000</v>
      </c>
      <c r="J113" s="20">
        <v>10149862607.299999</v>
      </c>
      <c r="K113" s="5">
        <v>1.5070963918121466E-2</v>
      </c>
      <c r="M113" s="14"/>
    </row>
    <row r="114" spans="3:14" x14ac:dyDescent="0.35">
      <c r="C114" s="1" t="s">
        <v>237</v>
      </c>
      <c r="D114" s="3" t="s">
        <v>238</v>
      </c>
      <c r="E114" s="2" t="s">
        <v>516</v>
      </c>
      <c r="F114" s="24" t="s">
        <v>100</v>
      </c>
      <c r="G114" s="2" t="s">
        <v>203</v>
      </c>
      <c r="H114" s="2" t="s">
        <v>326</v>
      </c>
      <c r="I114" s="26">
        <v>1053</v>
      </c>
      <c r="J114" s="20">
        <v>1030158.53</v>
      </c>
      <c r="K114" s="5">
        <v>1.5296248467845063E-6</v>
      </c>
      <c r="M114" s="14"/>
      <c r="N114" s="14"/>
    </row>
    <row r="115" spans="3:14" x14ac:dyDescent="0.35">
      <c r="C115" s="1" t="s">
        <v>239</v>
      </c>
      <c r="D115" s="3" t="s">
        <v>191</v>
      </c>
      <c r="E115" s="2" t="s">
        <v>517</v>
      </c>
      <c r="F115" s="24" t="s">
        <v>319</v>
      </c>
      <c r="G115" s="2" t="s">
        <v>203</v>
      </c>
      <c r="H115" s="2" t="s">
        <v>327</v>
      </c>
      <c r="I115" s="26">
        <v>50</v>
      </c>
      <c r="J115" s="20">
        <v>44597.71</v>
      </c>
      <c r="K115" s="5">
        <v>6.622064792851819E-8</v>
      </c>
      <c r="M115" s="14"/>
      <c r="N115" s="14"/>
    </row>
    <row r="116" spans="3:14" x14ac:dyDescent="0.35">
      <c r="C116" s="1" t="s">
        <v>239</v>
      </c>
      <c r="D116" s="3" t="s">
        <v>191</v>
      </c>
      <c r="E116" s="2" t="s">
        <v>518</v>
      </c>
      <c r="F116" s="24" t="s">
        <v>320</v>
      </c>
      <c r="G116" s="2" t="s">
        <v>203</v>
      </c>
      <c r="H116" s="2" t="s">
        <v>328</v>
      </c>
      <c r="I116" s="26">
        <v>145</v>
      </c>
      <c r="J116" s="20">
        <v>145974.37</v>
      </c>
      <c r="K116" s="5">
        <v>2.1674918650211517E-7</v>
      </c>
      <c r="M116" s="14"/>
      <c r="N116" s="14"/>
    </row>
    <row r="117" spans="3:14" x14ac:dyDescent="0.35">
      <c r="C117" s="1" t="s">
        <v>239</v>
      </c>
      <c r="D117" s="3" t="s">
        <v>191</v>
      </c>
      <c r="E117" s="2" t="s">
        <v>519</v>
      </c>
      <c r="F117" s="24" t="s">
        <v>321</v>
      </c>
      <c r="G117" s="2" t="s">
        <v>203</v>
      </c>
      <c r="H117" s="2" t="s">
        <v>329</v>
      </c>
      <c r="I117" s="26">
        <v>11230</v>
      </c>
      <c r="J117" s="20">
        <v>10864351.199999999</v>
      </c>
      <c r="K117" s="5">
        <v>1.6131868111321725E-5</v>
      </c>
      <c r="M117" s="14"/>
      <c r="N117" s="14"/>
    </row>
    <row r="118" spans="3:14" x14ac:dyDescent="0.35">
      <c r="C118" s="1" t="s">
        <v>239</v>
      </c>
      <c r="D118" s="3" t="s">
        <v>191</v>
      </c>
      <c r="E118" s="2" t="s">
        <v>520</v>
      </c>
      <c r="F118" s="24" t="s">
        <v>314</v>
      </c>
      <c r="G118" s="2" t="s">
        <v>203</v>
      </c>
      <c r="H118" s="2" t="s">
        <v>329</v>
      </c>
      <c r="I118" s="26">
        <v>4159</v>
      </c>
      <c r="J118" s="20">
        <v>4467441.75</v>
      </c>
      <c r="K118" s="5">
        <v>6.6334546609660711E-6</v>
      </c>
      <c r="M118" s="14"/>
      <c r="N118" s="14"/>
    </row>
    <row r="119" spans="3:14" x14ac:dyDescent="0.35">
      <c r="C119" s="1" t="s">
        <v>239</v>
      </c>
      <c r="D119" s="3" t="s">
        <v>191</v>
      </c>
      <c r="E119" s="2" t="s">
        <v>521</v>
      </c>
      <c r="F119" s="24" t="s">
        <v>308</v>
      </c>
      <c r="G119" s="2" t="s">
        <v>203</v>
      </c>
      <c r="H119" s="2" t="s">
        <v>522</v>
      </c>
      <c r="I119" s="26">
        <v>147860</v>
      </c>
      <c r="J119" s="20">
        <v>145217313.00999999</v>
      </c>
      <c r="K119" s="5">
        <v>2.1562507487403798E-4</v>
      </c>
      <c r="M119" s="14"/>
      <c r="N119" s="14"/>
    </row>
    <row r="120" spans="3:14" x14ac:dyDescent="0.35">
      <c r="C120" s="1" t="s">
        <v>239</v>
      </c>
      <c r="D120" s="3" t="s">
        <v>191</v>
      </c>
      <c r="E120" s="2" t="s">
        <v>523</v>
      </c>
      <c r="F120" s="24" t="s">
        <v>334</v>
      </c>
      <c r="G120" s="2" t="s">
        <v>203</v>
      </c>
      <c r="H120" s="2" t="s">
        <v>338</v>
      </c>
      <c r="I120" s="26">
        <v>264000</v>
      </c>
      <c r="J120" s="20">
        <v>261860570.40000001</v>
      </c>
      <c r="K120" s="5">
        <v>3.8882213097532026E-4</v>
      </c>
      <c r="M120" s="14"/>
      <c r="N120" s="14"/>
    </row>
    <row r="121" spans="3:14" x14ac:dyDescent="0.35">
      <c r="C121" s="1" t="s">
        <v>190</v>
      </c>
      <c r="D121" s="3" t="s">
        <v>240</v>
      </c>
      <c r="E121" s="2" t="s">
        <v>524</v>
      </c>
      <c r="F121" s="24" t="s">
        <v>103</v>
      </c>
      <c r="G121" s="2" t="s">
        <v>203</v>
      </c>
      <c r="H121" s="2" t="s">
        <v>525</v>
      </c>
      <c r="I121" s="26">
        <v>587349</v>
      </c>
      <c r="J121" s="20">
        <v>581199455.97000003</v>
      </c>
      <c r="K121" s="5">
        <v>8.6299060086349004E-4</v>
      </c>
      <c r="M121" s="14"/>
      <c r="N121" s="14"/>
    </row>
    <row r="122" spans="3:14" x14ac:dyDescent="0.35">
      <c r="C122" s="1" t="s">
        <v>190</v>
      </c>
      <c r="D122" s="3" t="s">
        <v>240</v>
      </c>
      <c r="E122" s="2" t="s">
        <v>526</v>
      </c>
      <c r="F122" s="24" t="s">
        <v>104</v>
      </c>
      <c r="G122" s="2" t="s">
        <v>203</v>
      </c>
      <c r="H122" s="2" t="s">
        <v>527</v>
      </c>
      <c r="I122" s="26">
        <v>390000</v>
      </c>
      <c r="J122" s="20">
        <v>388602240</v>
      </c>
      <c r="K122" s="5">
        <v>5.7701375517427969E-4</v>
      </c>
      <c r="M122" s="14"/>
      <c r="N122" s="14"/>
    </row>
    <row r="123" spans="3:14" x14ac:dyDescent="0.35">
      <c r="C123" s="1" t="s">
        <v>190</v>
      </c>
      <c r="D123" s="3" t="s">
        <v>240</v>
      </c>
      <c r="E123" s="2" t="s">
        <v>528</v>
      </c>
      <c r="F123" s="24" t="s">
        <v>105</v>
      </c>
      <c r="G123" s="2" t="s">
        <v>203</v>
      </c>
      <c r="H123" s="2" t="s">
        <v>529</v>
      </c>
      <c r="I123" s="26">
        <v>500000</v>
      </c>
      <c r="J123" s="20">
        <v>486322700</v>
      </c>
      <c r="K123" s="5">
        <v>7.2211340663783791E-4</v>
      </c>
      <c r="M123" s="14"/>
      <c r="N123" s="14"/>
    </row>
    <row r="124" spans="3:14" x14ac:dyDescent="0.35">
      <c r="C124" s="1" t="s">
        <v>190</v>
      </c>
      <c r="D124" s="3" t="s">
        <v>240</v>
      </c>
      <c r="E124" s="2" t="s">
        <v>530</v>
      </c>
      <c r="F124" s="24" t="s">
        <v>106</v>
      </c>
      <c r="G124" s="2" t="s">
        <v>203</v>
      </c>
      <c r="H124" s="2" t="s">
        <v>531</v>
      </c>
      <c r="I124" s="26">
        <v>500000</v>
      </c>
      <c r="J124" s="20">
        <v>492082225</v>
      </c>
      <c r="K124" s="5">
        <v>7.3066540352872088E-4</v>
      </c>
      <c r="M124" s="14"/>
      <c r="N124" s="14"/>
    </row>
    <row r="125" spans="3:14" x14ac:dyDescent="0.35">
      <c r="C125" s="1" t="s">
        <v>241</v>
      </c>
      <c r="D125" s="3" t="s">
        <v>189</v>
      </c>
      <c r="E125" s="2" t="s">
        <v>532</v>
      </c>
      <c r="F125" s="24" t="s">
        <v>107</v>
      </c>
      <c r="G125" s="2" t="s">
        <v>203</v>
      </c>
      <c r="H125" s="2" t="s">
        <v>533</v>
      </c>
      <c r="I125" s="26">
        <v>295507</v>
      </c>
      <c r="J125" s="20">
        <v>305557193.06999999</v>
      </c>
      <c r="K125" s="5">
        <v>4.5370480467079422E-4</v>
      </c>
      <c r="M125" s="14"/>
      <c r="N125" s="14"/>
    </row>
    <row r="126" spans="3:14" x14ac:dyDescent="0.35">
      <c r="C126" s="1" t="s">
        <v>241</v>
      </c>
      <c r="D126" s="3" t="s">
        <v>189</v>
      </c>
      <c r="E126" s="2" t="s">
        <v>534</v>
      </c>
      <c r="F126" s="24" t="s">
        <v>108</v>
      </c>
      <c r="G126" s="2" t="s">
        <v>203</v>
      </c>
      <c r="H126" s="2" t="s">
        <v>535</v>
      </c>
      <c r="I126" s="26">
        <v>305712</v>
      </c>
      <c r="J126" s="20">
        <v>303816585.60000002</v>
      </c>
      <c r="K126" s="5">
        <v>4.5112027388541045E-4</v>
      </c>
      <c r="M126" s="14"/>
      <c r="N126" s="14"/>
    </row>
    <row r="127" spans="3:14" x14ac:dyDescent="0.35">
      <c r="C127" s="1" t="s">
        <v>241</v>
      </c>
      <c r="D127" s="3" t="s">
        <v>189</v>
      </c>
      <c r="E127" s="2" t="s">
        <v>536</v>
      </c>
      <c r="F127" s="24" t="s">
        <v>109</v>
      </c>
      <c r="G127" s="2" t="s">
        <v>203</v>
      </c>
      <c r="H127" s="2" t="s">
        <v>537</v>
      </c>
      <c r="I127" s="26">
        <v>349980</v>
      </c>
      <c r="J127" s="20">
        <v>347600136</v>
      </c>
      <c r="K127" s="5">
        <v>5.161320217105551E-4</v>
      </c>
      <c r="M127" s="14"/>
      <c r="N127" s="14"/>
    </row>
    <row r="128" spans="3:14" x14ac:dyDescent="0.35">
      <c r="C128" s="1" t="s">
        <v>241</v>
      </c>
      <c r="D128" s="3" t="s">
        <v>189</v>
      </c>
      <c r="E128" s="2" t="s">
        <v>538</v>
      </c>
      <c r="F128" s="24" t="s">
        <v>110</v>
      </c>
      <c r="G128" s="2" t="s">
        <v>203</v>
      </c>
      <c r="H128" s="2" t="s">
        <v>539</v>
      </c>
      <c r="I128" s="26">
        <v>1669896</v>
      </c>
      <c r="J128" s="20">
        <v>1709973504</v>
      </c>
      <c r="K128" s="5">
        <v>2.5390441207738825E-3</v>
      </c>
      <c r="M128" s="14"/>
      <c r="N128" s="14"/>
    </row>
    <row r="129" spans="3:14" x14ac:dyDescent="0.35">
      <c r="C129" s="1" t="s">
        <v>241</v>
      </c>
      <c r="D129" s="3" t="s">
        <v>189</v>
      </c>
      <c r="E129" s="2" t="s">
        <v>540</v>
      </c>
      <c r="F129" s="24" t="s">
        <v>111</v>
      </c>
      <c r="G129" s="2" t="s">
        <v>203</v>
      </c>
      <c r="H129" s="2" t="s">
        <v>541</v>
      </c>
      <c r="I129" s="26">
        <v>20000000</v>
      </c>
      <c r="J129" s="20">
        <v>20511807706.970001</v>
      </c>
      <c r="K129" s="5">
        <v>3.0456837280226415E-2</v>
      </c>
      <c r="M129" s="14"/>
      <c r="N129" s="14"/>
    </row>
    <row r="130" spans="3:14" x14ac:dyDescent="0.35">
      <c r="C130" s="1" t="s">
        <v>241</v>
      </c>
      <c r="D130" s="3" t="s">
        <v>189</v>
      </c>
      <c r="E130" s="2" t="s">
        <v>542</v>
      </c>
      <c r="F130" s="24" t="s">
        <v>112</v>
      </c>
      <c r="G130" s="2" t="s">
        <v>203</v>
      </c>
      <c r="H130" s="2" t="s">
        <v>543</v>
      </c>
      <c r="I130" s="26">
        <v>6563414</v>
      </c>
      <c r="J130" s="20">
        <v>6679658536.5600004</v>
      </c>
      <c r="K130" s="5">
        <v>9.9182517719466051E-3</v>
      </c>
      <c r="M130" s="14"/>
      <c r="N130" s="14"/>
    </row>
    <row r="131" spans="3:14" x14ac:dyDescent="0.35">
      <c r="C131" s="1" t="s">
        <v>241</v>
      </c>
      <c r="D131" s="3" t="s">
        <v>189</v>
      </c>
      <c r="E131" s="2" t="s">
        <v>544</v>
      </c>
      <c r="F131" s="24" t="s">
        <v>113</v>
      </c>
      <c r="G131" s="2" t="s">
        <v>203</v>
      </c>
      <c r="H131" s="2" t="s">
        <v>545</v>
      </c>
      <c r="I131" s="26">
        <v>1305211</v>
      </c>
      <c r="J131" s="20">
        <v>1335264919.01</v>
      </c>
      <c r="K131" s="5">
        <v>1.9826602776927909E-3</v>
      </c>
      <c r="M131" s="14"/>
      <c r="N131" s="14"/>
    </row>
    <row r="132" spans="3:14" x14ac:dyDescent="0.35">
      <c r="C132" s="1" t="s">
        <v>241</v>
      </c>
      <c r="D132" s="3" t="s">
        <v>189</v>
      </c>
      <c r="E132" s="2" t="s">
        <v>546</v>
      </c>
      <c r="F132" s="24" t="s">
        <v>309</v>
      </c>
      <c r="G132" s="2" t="s">
        <v>203</v>
      </c>
      <c r="H132" s="2" t="s">
        <v>547</v>
      </c>
      <c r="I132" s="26">
        <v>1004</v>
      </c>
      <c r="J132" s="20">
        <v>911439.73</v>
      </c>
      <c r="K132" s="5">
        <v>1.3533459334211034E-6</v>
      </c>
      <c r="M132" s="14"/>
      <c r="N132" s="14"/>
    </row>
    <row r="133" spans="3:14" x14ac:dyDescent="0.35">
      <c r="C133" s="1" t="s">
        <v>188</v>
      </c>
      <c r="D133" s="3" t="s">
        <v>189</v>
      </c>
      <c r="E133" s="2" t="s">
        <v>548</v>
      </c>
      <c r="F133" s="24" t="s">
        <v>172</v>
      </c>
      <c r="G133" s="2" t="s">
        <v>203</v>
      </c>
      <c r="H133" s="2" t="s">
        <v>549</v>
      </c>
      <c r="I133" s="26">
        <v>649735</v>
      </c>
      <c r="J133" s="20">
        <v>642048634.95000005</v>
      </c>
      <c r="K133" s="5">
        <v>9.5334214711942941E-4</v>
      </c>
      <c r="M133" s="14"/>
      <c r="N133" s="14"/>
    </row>
    <row r="134" spans="3:14" x14ac:dyDescent="0.35">
      <c r="C134" s="1" t="s">
        <v>242</v>
      </c>
      <c r="D134" s="3" t="s">
        <v>243</v>
      </c>
      <c r="E134" s="2" t="s">
        <v>550</v>
      </c>
      <c r="F134" s="24" t="s">
        <v>310</v>
      </c>
      <c r="G134" s="2" t="s">
        <v>203</v>
      </c>
      <c r="H134" s="2" t="s">
        <v>551</v>
      </c>
      <c r="I134" s="26">
        <v>10001</v>
      </c>
      <c r="J134" s="20">
        <v>9564962.1999999993</v>
      </c>
      <c r="K134" s="5">
        <v>1.4202477981398253E-5</v>
      </c>
      <c r="M134" s="14"/>
      <c r="N134" s="14"/>
    </row>
    <row r="135" spans="3:14" x14ac:dyDescent="0.35">
      <c r="C135" s="1" t="s">
        <v>242</v>
      </c>
      <c r="D135" s="3" t="s">
        <v>243</v>
      </c>
      <c r="E135" s="2" t="s">
        <v>552</v>
      </c>
      <c r="F135" s="24" t="s">
        <v>311</v>
      </c>
      <c r="G135" s="2" t="s">
        <v>203</v>
      </c>
      <c r="H135" s="2" t="s">
        <v>553</v>
      </c>
      <c r="I135" s="26">
        <v>192</v>
      </c>
      <c r="J135" s="20">
        <v>175233.31</v>
      </c>
      <c r="K135" s="5">
        <v>2.6019415182660466E-7</v>
      </c>
      <c r="M135" s="14"/>
    </row>
    <row r="136" spans="3:14" x14ac:dyDescent="0.35">
      <c r="C136" s="1" t="s">
        <v>242</v>
      </c>
      <c r="D136" s="3" t="s">
        <v>243</v>
      </c>
      <c r="E136" s="2" t="s">
        <v>554</v>
      </c>
      <c r="F136" s="24" t="s">
        <v>114</v>
      </c>
      <c r="G136" s="2" t="s">
        <v>203</v>
      </c>
      <c r="H136" s="2" t="s">
        <v>555</v>
      </c>
      <c r="I136" s="26">
        <v>355000</v>
      </c>
      <c r="J136" s="20">
        <v>377230100</v>
      </c>
      <c r="K136" s="5">
        <v>5.601278998437298E-4</v>
      </c>
      <c r="M136" s="14"/>
    </row>
    <row r="137" spans="3:14" x14ac:dyDescent="0.35">
      <c r="C137" s="1" t="s">
        <v>242</v>
      </c>
      <c r="D137" s="3" t="s">
        <v>243</v>
      </c>
      <c r="E137" s="2" t="s">
        <v>556</v>
      </c>
      <c r="F137" s="24" t="s">
        <v>115</v>
      </c>
      <c r="G137" s="2" t="s">
        <v>203</v>
      </c>
      <c r="H137" s="2" t="s">
        <v>557</v>
      </c>
      <c r="I137" s="26">
        <v>500000</v>
      </c>
      <c r="J137" s="20">
        <v>504854170</v>
      </c>
      <c r="K137" s="5">
        <v>7.4962975109740544E-4</v>
      </c>
      <c r="M137" s="14"/>
    </row>
    <row r="138" spans="3:14" x14ac:dyDescent="0.35">
      <c r="C138" s="1" t="s">
        <v>242</v>
      </c>
      <c r="D138" s="3" t="s">
        <v>243</v>
      </c>
      <c r="E138" s="2" t="s">
        <v>558</v>
      </c>
      <c r="F138" s="24" t="s">
        <v>167</v>
      </c>
      <c r="G138" s="2" t="s">
        <v>203</v>
      </c>
      <c r="H138" s="2" t="s">
        <v>559</v>
      </c>
      <c r="I138" s="26">
        <v>292120</v>
      </c>
      <c r="J138" s="20">
        <v>264827286.81999999</v>
      </c>
      <c r="K138" s="5">
        <v>3.9322724243850016E-4</v>
      </c>
      <c r="M138" s="14"/>
    </row>
    <row r="139" spans="3:14" x14ac:dyDescent="0.35">
      <c r="C139" s="1" t="s">
        <v>242</v>
      </c>
      <c r="D139" s="3" t="s">
        <v>243</v>
      </c>
      <c r="E139" s="2" t="s">
        <v>558</v>
      </c>
      <c r="F139" s="24" t="s">
        <v>167</v>
      </c>
      <c r="G139" s="2" t="s">
        <v>203</v>
      </c>
      <c r="H139" s="2" t="s">
        <v>559</v>
      </c>
      <c r="I139" s="26">
        <v>500000</v>
      </c>
      <c r="J139" s="20">
        <v>507372775.73000002</v>
      </c>
      <c r="K139" s="5">
        <v>7.5336948803271173E-4</v>
      </c>
      <c r="M139" s="14"/>
      <c r="N139" s="14"/>
    </row>
    <row r="140" spans="3:14" x14ac:dyDescent="0.35">
      <c r="C140" s="1" t="s">
        <v>242</v>
      </c>
      <c r="D140" s="3" t="s">
        <v>243</v>
      </c>
      <c r="E140" s="2" t="s">
        <v>560</v>
      </c>
      <c r="F140" s="24" t="s">
        <v>312</v>
      </c>
      <c r="G140" s="2" t="s">
        <v>203</v>
      </c>
      <c r="H140" s="2" t="s">
        <v>561</v>
      </c>
      <c r="I140" s="26">
        <v>156691</v>
      </c>
      <c r="J140" s="20">
        <v>162535574.30000001</v>
      </c>
      <c r="K140" s="5">
        <v>2.4133999350145577E-4</v>
      </c>
      <c r="M140" s="14"/>
      <c r="N140" s="14"/>
    </row>
    <row r="141" spans="3:14" x14ac:dyDescent="0.35">
      <c r="C141" s="1" t="s">
        <v>242</v>
      </c>
      <c r="D141" s="3" t="s">
        <v>243</v>
      </c>
      <c r="E141" s="2" t="s">
        <v>560</v>
      </c>
      <c r="F141" s="24" t="s">
        <v>312</v>
      </c>
      <c r="G141" s="2" t="s">
        <v>203</v>
      </c>
      <c r="H141" s="2" t="s">
        <v>561</v>
      </c>
      <c r="I141" s="26">
        <v>386000</v>
      </c>
      <c r="J141" s="20">
        <v>397478163.02999997</v>
      </c>
      <c r="K141" s="5">
        <v>5.9019311738839916E-4</v>
      </c>
      <c r="M141" s="14"/>
      <c r="N141" s="14"/>
    </row>
    <row r="142" spans="3:14" x14ac:dyDescent="0.35">
      <c r="C142" s="1" t="s">
        <v>242</v>
      </c>
      <c r="D142" s="3" t="s">
        <v>243</v>
      </c>
      <c r="E142" s="2" t="s">
        <v>562</v>
      </c>
      <c r="F142" s="24" t="s">
        <v>335</v>
      </c>
      <c r="G142" s="2" t="s">
        <v>203</v>
      </c>
      <c r="H142" s="2" t="s">
        <v>339</v>
      </c>
      <c r="I142" s="26">
        <v>712000</v>
      </c>
      <c r="J142" s="20">
        <v>675581627.20000005</v>
      </c>
      <c r="K142" s="5">
        <v>1.0031334138409041E-3</v>
      </c>
      <c r="M142" s="14"/>
      <c r="N142" s="14"/>
    </row>
    <row r="143" spans="3:14" x14ac:dyDescent="0.35">
      <c r="C143" s="1" t="s">
        <v>244</v>
      </c>
      <c r="D143" s="3" t="s">
        <v>245</v>
      </c>
      <c r="E143" s="2" t="s">
        <v>563</v>
      </c>
      <c r="F143" s="24" t="s">
        <v>116</v>
      </c>
      <c r="G143" s="2" t="s">
        <v>203</v>
      </c>
      <c r="H143" s="2" t="s">
        <v>564</v>
      </c>
      <c r="I143" s="26">
        <v>1900000</v>
      </c>
      <c r="J143" s="20">
        <v>1867585430</v>
      </c>
      <c r="K143" s="5">
        <v>2.7730732639962958E-3</v>
      </c>
      <c r="M143" s="14"/>
      <c r="N143" s="14"/>
    </row>
    <row r="144" spans="3:14" x14ac:dyDescent="0.35">
      <c r="C144" s="1" t="s">
        <v>244</v>
      </c>
      <c r="D144" s="3" t="s">
        <v>245</v>
      </c>
      <c r="E144" s="2" t="s">
        <v>565</v>
      </c>
      <c r="F144" s="24" t="s">
        <v>117</v>
      </c>
      <c r="G144" s="2" t="s">
        <v>203</v>
      </c>
      <c r="H144" s="2" t="s">
        <v>566</v>
      </c>
      <c r="I144" s="26">
        <v>5000000</v>
      </c>
      <c r="J144" s="20">
        <v>5139165769.3800001</v>
      </c>
      <c r="K144" s="5">
        <v>7.6308601284775669E-3</v>
      </c>
      <c r="M144" s="14"/>
      <c r="N144" s="14"/>
    </row>
    <row r="145" spans="3:14" x14ac:dyDescent="0.35">
      <c r="C145" s="1" t="s">
        <v>246</v>
      </c>
      <c r="D145" s="3" t="s">
        <v>247</v>
      </c>
      <c r="E145" s="2" t="s">
        <v>567</v>
      </c>
      <c r="F145" s="24" t="s">
        <v>101</v>
      </c>
      <c r="G145" s="2" t="s">
        <v>203</v>
      </c>
      <c r="H145" s="2" t="s">
        <v>568</v>
      </c>
      <c r="I145" s="26">
        <v>450000</v>
      </c>
      <c r="J145" s="20">
        <v>445595040</v>
      </c>
      <c r="K145" s="5">
        <v>6.6163917973667205E-4</v>
      </c>
      <c r="M145" s="14"/>
      <c r="N145" s="14"/>
    </row>
    <row r="146" spans="3:14" x14ac:dyDescent="0.35">
      <c r="C146" s="1" t="s">
        <v>246</v>
      </c>
      <c r="D146" s="3" t="s">
        <v>247</v>
      </c>
      <c r="E146" s="2" t="s">
        <v>567</v>
      </c>
      <c r="F146" s="24" t="s">
        <v>101</v>
      </c>
      <c r="G146" s="2" t="s">
        <v>203</v>
      </c>
      <c r="H146" s="2" t="s">
        <v>568</v>
      </c>
      <c r="I146" s="26">
        <v>900000</v>
      </c>
      <c r="J146" s="20">
        <v>916538121.01999998</v>
      </c>
      <c r="K146" s="5">
        <v>1.3609162494022903E-3</v>
      </c>
      <c r="M146" s="14"/>
      <c r="N146" s="14"/>
    </row>
    <row r="147" spans="3:14" x14ac:dyDescent="0.35">
      <c r="C147" s="1" t="s">
        <v>248</v>
      </c>
      <c r="D147" s="3" t="s">
        <v>249</v>
      </c>
      <c r="E147" s="2" t="s">
        <v>569</v>
      </c>
      <c r="F147" s="24" t="s">
        <v>102</v>
      </c>
      <c r="G147" s="2" t="s">
        <v>203</v>
      </c>
      <c r="H147" s="2" t="s">
        <v>570</v>
      </c>
      <c r="I147" s="26">
        <v>400000</v>
      </c>
      <c r="J147" s="20">
        <v>395892560</v>
      </c>
      <c r="K147" s="5">
        <v>5.8783874403595528E-4</v>
      </c>
      <c r="M147" s="14"/>
      <c r="N147" s="14"/>
    </row>
    <row r="148" spans="3:14" x14ac:dyDescent="0.35">
      <c r="C148" s="1" t="s">
        <v>248</v>
      </c>
      <c r="D148" s="3" t="s">
        <v>249</v>
      </c>
      <c r="E148" s="2" t="s">
        <v>569</v>
      </c>
      <c r="F148" s="24" t="s">
        <v>102</v>
      </c>
      <c r="G148" s="2" t="s">
        <v>203</v>
      </c>
      <c r="H148" s="2" t="s">
        <v>570</v>
      </c>
      <c r="I148" s="26">
        <v>850000</v>
      </c>
      <c r="J148" s="20">
        <v>865481696.32000005</v>
      </c>
      <c r="K148" s="5">
        <v>1.2851054168607182E-3</v>
      </c>
      <c r="M148" s="14"/>
      <c r="N148" s="14"/>
    </row>
    <row r="149" spans="3:14" x14ac:dyDescent="0.35">
      <c r="C149" s="1" t="s">
        <v>256</v>
      </c>
      <c r="D149" s="3" t="s">
        <v>257</v>
      </c>
      <c r="E149" s="2" t="s">
        <v>571</v>
      </c>
      <c r="F149" s="24" t="s">
        <v>118</v>
      </c>
      <c r="G149" s="2" t="s">
        <v>203</v>
      </c>
      <c r="H149" s="2" t="s">
        <v>572</v>
      </c>
      <c r="I149" s="26">
        <v>800000</v>
      </c>
      <c r="J149" s="20">
        <v>748980000</v>
      </c>
      <c r="K149" s="5">
        <v>1.1121185568833366E-3</v>
      </c>
      <c r="M149" s="14"/>
      <c r="N149" s="14"/>
    </row>
    <row r="150" spans="3:14" x14ac:dyDescent="0.35">
      <c r="C150" s="1" t="s">
        <v>256</v>
      </c>
      <c r="D150" s="3" t="s">
        <v>257</v>
      </c>
      <c r="E150" s="2" t="s">
        <v>571</v>
      </c>
      <c r="F150" s="24" t="s">
        <v>118</v>
      </c>
      <c r="G150" s="2" t="s">
        <v>203</v>
      </c>
      <c r="H150" s="2" t="s">
        <v>572</v>
      </c>
      <c r="I150" s="26">
        <v>4000000</v>
      </c>
      <c r="J150" s="20">
        <v>4045914601.4099998</v>
      </c>
      <c r="K150" s="5">
        <v>6.0075525485237379E-3</v>
      </c>
      <c r="M150" s="14"/>
      <c r="N150" s="14"/>
    </row>
    <row r="151" spans="3:14" x14ac:dyDescent="0.35">
      <c r="C151" s="1" t="s">
        <v>298</v>
      </c>
      <c r="D151" s="3" t="s">
        <v>297</v>
      </c>
      <c r="E151" s="2" t="s">
        <v>573</v>
      </c>
      <c r="F151" s="24" t="s">
        <v>336</v>
      </c>
      <c r="G151" s="2" t="s">
        <v>203</v>
      </c>
      <c r="H151" s="2" t="s">
        <v>340</v>
      </c>
      <c r="I151" s="26">
        <v>565050</v>
      </c>
      <c r="J151" s="20">
        <v>531042635.26999998</v>
      </c>
      <c r="K151" s="5">
        <v>7.8851554004111789E-4</v>
      </c>
      <c r="M151" s="14"/>
      <c r="N151" s="14"/>
    </row>
    <row r="152" spans="3:14" x14ac:dyDescent="0.35">
      <c r="C152" s="1" t="s">
        <v>252</v>
      </c>
      <c r="D152" s="3" t="s">
        <v>253</v>
      </c>
      <c r="E152" s="2" t="s">
        <v>574</v>
      </c>
      <c r="F152" s="24" t="s">
        <v>119</v>
      </c>
      <c r="G152" s="2" t="s">
        <v>203</v>
      </c>
      <c r="H152" s="2" t="s">
        <v>575</v>
      </c>
      <c r="I152" s="26">
        <v>139000</v>
      </c>
      <c r="J152" s="20">
        <v>136142160</v>
      </c>
      <c r="K152" s="5">
        <v>2.0214988719349024E-4</v>
      </c>
      <c r="M152" s="14"/>
      <c r="N152" s="14"/>
    </row>
    <row r="153" spans="3:14" x14ac:dyDescent="0.35">
      <c r="C153" s="1" t="s">
        <v>252</v>
      </c>
      <c r="D153" s="3" t="s">
        <v>253</v>
      </c>
      <c r="E153" s="2" t="s">
        <v>576</v>
      </c>
      <c r="F153" s="24" t="s">
        <v>120</v>
      </c>
      <c r="G153" s="2" t="s">
        <v>203</v>
      </c>
      <c r="H153" s="2" t="s">
        <v>577</v>
      </c>
      <c r="I153" s="26">
        <v>1355000</v>
      </c>
      <c r="J153" s="20">
        <v>1372853615.5</v>
      </c>
      <c r="K153" s="5">
        <v>2.0384736330501898E-3</v>
      </c>
      <c r="M153" s="14"/>
      <c r="N153" s="14"/>
    </row>
    <row r="154" spans="3:14" x14ac:dyDescent="0.35">
      <c r="C154" s="1" t="s">
        <v>252</v>
      </c>
      <c r="D154" s="3" t="s">
        <v>253</v>
      </c>
      <c r="E154" s="2" t="s">
        <v>578</v>
      </c>
      <c r="F154" s="24" t="s">
        <v>168</v>
      </c>
      <c r="G154" s="2" t="s">
        <v>203</v>
      </c>
      <c r="H154" s="2" t="s">
        <v>579</v>
      </c>
      <c r="I154" s="26">
        <v>493525</v>
      </c>
      <c r="J154" s="20">
        <v>476925158.31</v>
      </c>
      <c r="K154" s="5">
        <v>7.0815952201804325E-4</v>
      </c>
      <c r="M154" s="14"/>
      <c r="N154" s="14"/>
    </row>
    <row r="155" spans="3:14" x14ac:dyDescent="0.35">
      <c r="C155" s="1" t="s">
        <v>252</v>
      </c>
      <c r="D155" s="3" t="s">
        <v>253</v>
      </c>
      <c r="E155" s="2" t="s">
        <v>578</v>
      </c>
      <c r="F155" s="24" t="s">
        <v>168</v>
      </c>
      <c r="G155" s="2" t="s">
        <v>203</v>
      </c>
      <c r="H155" s="2" t="s">
        <v>579</v>
      </c>
      <c r="I155" s="26">
        <v>1298000</v>
      </c>
      <c r="J155" s="20">
        <v>1319722155.4300001</v>
      </c>
      <c r="K155" s="5">
        <v>1.9595816964188338E-3</v>
      </c>
      <c r="M155" s="14"/>
      <c r="N155" s="14"/>
    </row>
    <row r="156" spans="3:14" x14ac:dyDescent="0.35">
      <c r="C156" s="1" t="s">
        <v>254</v>
      </c>
      <c r="D156" s="3" t="s">
        <v>255</v>
      </c>
      <c r="E156" s="2" t="s">
        <v>580</v>
      </c>
      <c r="F156" s="24" t="s">
        <v>121</v>
      </c>
      <c r="G156" s="2" t="s">
        <v>203</v>
      </c>
      <c r="H156" s="2" t="s">
        <v>581</v>
      </c>
      <c r="I156" s="26">
        <v>169739</v>
      </c>
      <c r="J156" s="20">
        <v>172453890.44</v>
      </c>
      <c r="K156" s="5">
        <v>2.5606714700666217E-4</v>
      </c>
      <c r="M156" s="14"/>
      <c r="N156" s="14"/>
    </row>
    <row r="157" spans="3:14" x14ac:dyDescent="0.35">
      <c r="C157" s="1" t="s">
        <v>254</v>
      </c>
      <c r="D157" s="3" t="s">
        <v>255</v>
      </c>
      <c r="E157" s="2" t="s">
        <v>582</v>
      </c>
      <c r="F157" s="24" t="s">
        <v>122</v>
      </c>
      <c r="G157" s="2" t="s">
        <v>203</v>
      </c>
      <c r="H157" s="2" t="s">
        <v>583</v>
      </c>
      <c r="I157" s="26">
        <v>1268420</v>
      </c>
      <c r="J157" s="20">
        <v>1282752968.4200001</v>
      </c>
      <c r="K157" s="5">
        <v>1.9046882160766198E-3</v>
      </c>
      <c r="M157" s="14"/>
      <c r="N157" s="14"/>
    </row>
    <row r="158" spans="3:14" x14ac:dyDescent="0.35">
      <c r="C158" s="1" t="s">
        <v>254</v>
      </c>
      <c r="D158" s="3" t="s">
        <v>255</v>
      </c>
      <c r="E158" s="2" t="s">
        <v>584</v>
      </c>
      <c r="F158" s="24" t="s">
        <v>123</v>
      </c>
      <c r="G158" s="2" t="s">
        <v>203</v>
      </c>
      <c r="H158" s="2" t="s">
        <v>585</v>
      </c>
      <c r="I158" s="26">
        <v>12000000</v>
      </c>
      <c r="J158" s="20">
        <v>12469437680.870001</v>
      </c>
      <c r="K158" s="5">
        <v>1.8515171351432408E-2</v>
      </c>
      <c r="M158" s="14"/>
      <c r="N158" s="14"/>
    </row>
    <row r="159" spans="3:14" x14ac:dyDescent="0.35">
      <c r="C159" s="1" t="s">
        <v>293</v>
      </c>
      <c r="D159" s="3" t="s">
        <v>292</v>
      </c>
      <c r="E159" s="2" t="s">
        <v>586</v>
      </c>
      <c r="F159" s="24" t="s">
        <v>185</v>
      </c>
      <c r="G159" s="2" t="s">
        <v>203</v>
      </c>
      <c r="H159" s="2" t="s">
        <v>587</v>
      </c>
      <c r="I159" s="26">
        <v>256903</v>
      </c>
      <c r="J159" s="20">
        <v>237717483.96000001</v>
      </c>
      <c r="K159" s="5">
        <v>3.5297341078204084E-4</v>
      </c>
      <c r="M159" s="14"/>
      <c r="N159" s="14"/>
    </row>
    <row r="160" spans="3:14" x14ac:dyDescent="0.35">
      <c r="C160" s="1" t="s">
        <v>256</v>
      </c>
      <c r="D160" s="3" t="s">
        <v>257</v>
      </c>
      <c r="E160" s="2" t="s">
        <v>588</v>
      </c>
      <c r="F160" s="24" t="s">
        <v>124</v>
      </c>
      <c r="G160" s="2" t="s">
        <v>203</v>
      </c>
      <c r="H160" s="2" t="s">
        <v>587</v>
      </c>
      <c r="I160" s="26">
        <v>2600000</v>
      </c>
      <c r="J160" s="20">
        <v>2637154000</v>
      </c>
      <c r="K160" s="5">
        <v>3.9157626382001105E-3</v>
      </c>
      <c r="M160" s="14"/>
      <c r="N160" s="14"/>
    </row>
    <row r="161" spans="3:14" x14ac:dyDescent="0.35">
      <c r="C161" s="1" t="s">
        <v>256</v>
      </c>
      <c r="D161" s="3" t="s">
        <v>257</v>
      </c>
      <c r="E161" s="2" t="s">
        <v>589</v>
      </c>
      <c r="F161" s="24" t="s">
        <v>125</v>
      </c>
      <c r="G161" s="2" t="s">
        <v>203</v>
      </c>
      <c r="H161" s="2" t="s">
        <v>590</v>
      </c>
      <c r="I161" s="26">
        <v>2500000</v>
      </c>
      <c r="J161" s="20">
        <v>2512142383.8299999</v>
      </c>
      <c r="K161" s="5">
        <v>3.7301398736821873E-3</v>
      </c>
      <c r="M161" s="14"/>
      <c r="N161" s="14"/>
    </row>
    <row r="162" spans="3:14" x14ac:dyDescent="0.35">
      <c r="C162" s="1" t="s">
        <v>256</v>
      </c>
      <c r="D162" s="3" t="s">
        <v>257</v>
      </c>
      <c r="E162" s="2" t="s">
        <v>591</v>
      </c>
      <c r="F162" s="24" t="s">
        <v>126</v>
      </c>
      <c r="G162" s="2" t="s">
        <v>203</v>
      </c>
      <c r="H162" s="2" t="s">
        <v>592</v>
      </c>
      <c r="I162" s="26">
        <v>190778</v>
      </c>
      <c r="J162" s="20">
        <v>188408365.53999999</v>
      </c>
      <c r="K162" s="5">
        <v>2.7975705571456241E-4</v>
      </c>
      <c r="M162" s="14"/>
      <c r="N162" s="14"/>
    </row>
    <row r="163" spans="3:14" x14ac:dyDescent="0.35">
      <c r="C163" s="1" t="s">
        <v>256</v>
      </c>
      <c r="D163" s="3" t="s">
        <v>257</v>
      </c>
      <c r="E163" s="2" t="s">
        <v>593</v>
      </c>
      <c r="F163" s="24" t="s">
        <v>127</v>
      </c>
      <c r="G163" s="2" t="s">
        <v>203</v>
      </c>
      <c r="H163" s="2" t="s">
        <v>594</v>
      </c>
      <c r="I163" s="26">
        <v>800000</v>
      </c>
      <c r="J163" s="20">
        <v>748903360</v>
      </c>
      <c r="K163" s="5">
        <v>1.112004758429173E-3</v>
      </c>
      <c r="M163" s="14"/>
      <c r="N163" s="14"/>
    </row>
    <row r="164" spans="3:14" x14ac:dyDescent="0.35">
      <c r="C164" s="1" t="s">
        <v>256</v>
      </c>
      <c r="D164" s="3" t="s">
        <v>257</v>
      </c>
      <c r="E164" s="2" t="s">
        <v>593</v>
      </c>
      <c r="F164" s="24" t="s">
        <v>127</v>
      </c>
      <c r="G164" s="2" t="s">
        <v>203</v>
      </c>
      <c r="H164" s="2" t="s">
        <v>594</v>
      </c>
      <c r="I164" s="26">
        <v>4000000</v>
      </c>
      <c r="J164" s="20">
        <v>4048075284.5100002</v>
      </c>
      <c r="K164" s="5">
        <v>6.0107608261427059E-3</v>
      </c>
      <c r="M164" s="14"/>
      <c r="N164" s="14"/>
    </row>
    <row r="165" spans="3:14" x14ac:dyDescent="0.35">
      <c r="C165" s="1" t="s">
        <v>256</v>
      </c>
      <c r="D165" s="3" t="s">
        <v>257</v>
      </c>
      <c r="E165" s="2" t="s">
        <v>595</v>
      </c>
      <c r="F165" s="24" t="s">
        <v>337</v>
      </c>
      <c r="G165" s="2" t="s">
        <v>203</v>
      </c>
      <c r="H165" s="2" t="s">
        <v>341</v>
      </c>
      <c r="I165" s="26">
        <v>796400</v>
      </c>
      <c r="J165" s="20">
        <v>760801158.91999996</v>
      </c>
      <c r="K165" s="5">
        <v>1.1296711353217448E-3</v>
      </c>
      <c r="M165" s="14"/>
      <c r="N165" s="14"/>
    </row>
    <row r="166" spans="3:14" x14ac:dyDescent="0.35">
      <c r="C166" s="1" t="s">
        <v>294</v>
      </c>
      <c r="D166" s="3" t="s">
        <v>296</v>
      </c>
      <c r="E166" s="2" t="s">
        <v>596</v>
      </c>
      <c r="F166" s="24" t="s">
        <v>128</v>
      </c>
      <c r="G166" s="2" t="s">
        <v>203</v>
      </c>
      <c r="H166" s="2" t="s">
        <v>597</v>
      </c>
      <c r="I166" s="26">
        <v>2000000</v>
      </c>
      <c r="J166" s="20">
        <v>2043937326.77</v>
      </c>
      <c r="K166" s="5">
        <v>3.0349283428228219E-3</v>
      </c>
      <c r="M166" s="14"/>
      <c r="N166" s="14"/>
    </row>
    <row r="167" spans="3:14" x14ac:dyDescent="0.35">
      <c r="C167" s="1" t="s">
        <v>258</v>
      </c>
      <c r="D167" s="3" t="s">
        <v>259</v>
      </c>
      <c r="E167" s="2" t="s">
        <v>598</v>
      </c>
      <c r="F167" s="24" t="s">
        <v>129</v>
      </c>
      <c r="G167" s="2" t="s">
        <v>203</v>
      </c>
      <c r="H167" s="2" t="s">
        <v>599</v>
      </c>
      <c r="I167" s="26">
        <v>40000</v>
      </c>
      <c r="J167" s="20">
        <v>40466800</v>
      </c>
      <c r="K167" s="5">
        <v>6.0086890461276147E-5</v>
      </c>
      <c r="M167" s="14"/>
      <c r="N167" s="14"/>
    </row>
    <row r="168" spans="3:14" x14ac:dyDescent="0.35">
      <c r="C168" s="1" t="s">
        <v>258</v>
      </c>
      <c r="D168" s="3" t="s">
        <v>259</v>
      </c>
      <c r="E168" s="2" t="s">
        <v>600</v>
      </c>
      <c r="F168" s="24" t="s">
        <v>130</v>
      </c>
      <c r="G168" s="2" t="s">
        <v>203</v>
      </c>
      <c r="H168" s="2" t="s">
        <v>601</v>
      </c>
      <c r="I168" s="26">
        <v>9700000</v>
      </c>
      <c r="J168" s="20">
        <v>9965677548.4099998</v>
      </c>
      <c r="K168" s="5">
        <v>1.4797477814497579E-2</v>
      </c>
      <c r="M168" s="14"/>
      <c r="N168" s="14"/>
    </row>
    <row r="169" spans="3:14" x14ac:dyDescent="0.35">
      <c r="C169" s="1" t="s">
        <v>258</v>
      </c>
      <c r="D169" s="3" t="s">
        <v>259</v>
      </c>
      <c r="E169" s="2" t="s">
        <v>602</v>
      </c>
      <c r="F169" s="24" t="s">
        <v>131</v>
      </c>
      <c r="G169" s="2" t="s">
        <v>203</v>
      </c>
      <c r="H169" s="2" t="s">
        <v>603</v>
      </c>
      <c r="I169" s="26">
        <v>5000000</v>
      </c>
      <c r="J169" s="20">
        <v>5085254189.2399998</v>
      </c>
      <c r="K169" s="5">
        <v>7.550809835139163E-3</v>
      </c>
      <c r="M169" s="14"/>
      <c r="N169" s="14"/>
    </row>
    <row r="170" spans="3:14" x14ac:dyDescent="0.35">
      <c r="C170" s="1" t="s">
        <v>258</v>
      </c>
      <c r="D170" s="3" t="s">
        <v>259</v>
      </c>
      <c r="E170" s="2" t="s">
        <v>604</v>
      </c>
      <c r="F170" s="24" t="s">
        <v>132</v>
      </c>
      <c r="G170" s="2" t="s">
        <v>203</v>
      </c>
      <c r="H170" s="2" t="s">
        <v>605</v>
      </c>
      <c r="I170" s="26">
        <v>5000000</v>
      </c>
      <c r="J170" s="20">
        <v>5138139233.6099997</v>
      </c>
      <c r="K170" s="5">
        <v>7.6293358828647042E-3</v>
      </c>
      <c r="M170" s="14"/>
      <c r="N170" s="14"/>
    </row>
    <row r="171" spans="3:14" x14ac:dyDescent="0.35">
      <c r="C171" s="1" t="s">
        <v>24</v>
      </c>
      <c r="D171" s="3" t="s">
        <v>7</v>
      </c>
      <c r="E171" s="2" t="s">
        <v>606</v>
      </c>
      <c r="F171" s="24" t="s">
        <v>133</v>
      </c>
      <c r="G171" s="2" t="s">
        <v>203</v>
      </c>
      <c r="H171" s="2" t="s">
        <v>607</v>
      </c>
      <c r="I171" s="26">
        <v>4422098</v>
      </c>
      <c r="J171" s="20">
        <v>4484004718.7399998</v>
      </c>
      <c r="K171" s="5">
        <v>6.6580480878837885E-3</v>
      </c>
      <c r="M171" s="14"/>
      <c r="N171" s="14"/>
    </row>
    <row r="172" spans="3:14" x14ac:dyDescent="0.35">
      <c r="C172" s="1" t="s">
        <v>24</v>
      </c>
      <c r="D172" s="3" t="s">
        <v>7</v>
      </c>
      <c r="E172" s="2" t="s">
        <v>608</v>
      </c>
      <c r="F172" s="24" t="s">
        <v>134</v>
      </c>
      <c r="G172" s="2" t="s">
        <v>203</v>
      </c>
      <c r="H172" s="2" t="s">
        <v>609</v>
      </c>
      <c r="I172" s="26">
        <v>5000000</v>
      </c>
      <c r="J172" s="20">
        <v>5042450000</v>
      </c>
      <c r="K172" s="5">
        <v>7.4872522859841129E-3</v>
      </c>
      <c r="M172" s="14"/>
      <c r="N172" s="14"/>
    </row>
    <row r="173" spans="3:14" x14ac:dyDescent="0.35">
      <c r="C173" s="1" t="s">
        <v>24</v>
      </c>
      <c r="D173" s="3" t="s">
        <v>7</v>
      </c>
      <c r="E173" s="2" t="s">
        <v>610</v>
      </c>
      <c r="F173" s="24" t="s">
        <v>135</v>
      </c>
      <c r="G173" s="2" t="s">
        <v>203</v>
      </c>
      <c r="H173" s="2" t="s">
        <v>611</v>
      </c>
      <c r="I173" s="26">
        <v>2000000</v>
      </c>
      <c r="J173" s="20">
        <v>2023036104.4000001</v>
      </c>
      <c r="K173" s="5">
        <v>3.0038932854658537E-3</v>
      </c>
      <c r="M173" s="14"/>
      <c r="N173" s="14"/>
    </row>
    <row r="174" spans="3:14" x14ac:dyDescent="0.35">
      <c r="C174" s="1" t="s">
        <v>260</v>
      </c>
      <c r="D174" s="3" t="s">
        <v>261</v>
      </c>
      <c r="E174" s="2" t="s">
        <v>612</v>
      </c>
      <c r="F174" s="24" t="s">
        <v>136</v>
      </c>
      <c r="G174" s="2" t="s">
        <v>204</v>
      </c>
      <c r="H174" s="2" t="s">
        <v>613</v>
      </c>
      <c r="I174" s="26">
        <v>33053360</v>
      </c>
      <c r="J174" s="20">
        <v>1955106244</v>
      </c>
      <c r="K174" s="5">
        <v>2.9030280309632842E-3</v>
      </c>
      <c r="M174" s="14"/>
      <c r="N174" s="14"/>
    </row>
    <row r="175" spans="3:14" x14ac:dyDescent="0.35">
      <c r="C175" s="1" t="s">
        <v>26</v>
      </c>
      <c r="D175" s="3" t="s">
        <v>8</v>
      </c>
      <c r="E175" s="2" t="s">
        <v>614</v>
      </c>
      <c r="F175" s="24" t="s">
        <v>137</v>
      </c>
      <c r="G175" s="2" t="s">
        <v>204</v>
      </c>
      <c r="H175" s="2" t="s">
        <v>615</v>
      </c>
      <c r="I175" s="26">
        <v>12248590000</v>
      </c>
      <c r="J175" s="20">
        <v>180054273</v>
      </c>
      <c r="K175" s="5">
        <v>2.6735253044065039E-4</v>
      </c>
      <c r="M175" s="14"/>
      <c r="N175" s="14"/>
    </row>
    <row r="176" spans="3:14" x14ac:dyDescent="0.35">
      <c r="C176" s="1" t="s">
        <v>196</v>
      </c>
      <c r="D176" s="3" t="s">
        <v>197</v>
      </c>
      <c r="E176" s="2" t="s">
        <v>616</v>
      </c>
      <c r="F176" s="24" t="s">
        <v>138</v>
      </c>
      <c r="G176" s="2" t="s">
        <v>204</v>
      </c>
      <c r="H176" s="2" t="s">
        <v>617</v>
      </c>
      <c r="I176" s="26">
        <v>658203</v>
      </c>
      <c r="J176" s="20">
        <v>8081416434</v>
      </c>
      <c r="K176" s="5">
        <v>1.1999643758382547E-2</v>
      </c>
      <c r="M176" s="14"/>
      <c r="N176" s="14"/>
    </row>
    <row r="177" spans="3:14" x14ac:dyDescent="0.35">
      <c r="C177" s="1" t="s">
        <v>262</v>
      </c>
      <c r="D177" s="3" t="s">
        <v>263</v>
      </c>
      <c r="E177" s="2" t="s">
        <v>618</v>
      </c>
      <c r="F177" s="24" t="s">
        <v>139</v>
      </c>
      <c r="G177" s="2" t="s">
        <v>204</v>
      </c>
      <c r="H177" s="2" t="s">
        <v>619</v>
      </c>
      <c r="I177" s="26">
        <v>17602320</v>
      </c>
      <c r="J177" s="20">
        <v>3795412238.4000001</v>
      </c>
      <c r="K177" s="5">
        <v>5.6355955851247865E-3</v>
      </c>
      <c r="M177" s="14"/>
      <c r="N177" s="14"/>
    </row>
    <row r="178" spans="3:14" x14ac:dyDescent="0.35">
      <c r="C178" s="1" t="s">
        <v>264</v>
      </c>
      <c r="D178" s="3" t="s">
        <v>265</v>
      </c>
      <c r="E178" s="2" t="s">
        <v>620</v>
      </c>
      <c r="F178" s="24" t="s">
        <v>140</v>
      </c>
      <c r="G178" s="2" t="s">
        <v>204</v>
      </c>
      <c r="H178" s="2" t="s">
        <v>621</v>
      </c>
      <c r="I178" s="26">
        <v>753180800</v>
      </c>
      <c r="J178" s="20">
        <v>1889354036.8</v>
      </c>
      <c r="K178" s="5">
        <v>2.8053962520330615E-3</v>
      </c>
      <c r="M178" s="14"/>
      <c r="N178" s="14"/>
    </row>
    <row r="179" spans="3:14" x14ac:dyDescent="0.35">
      <c r="C179" s="1" t="s">
        <v>186</v>
      </c>
      <c r="D179" s="3" t="s">
        <v>187</v>
      </c>
      <c r="E179" s="2" t="s">
        <v>622</v>
      </c>
      <c r="F179" s="24" t="s">
        <v>141</v>
      </c>
      <c r="G179" s="2" t="s">
        <v>204</v>
      </c>
      <c r="H179" s="2" t="s">
        <v>623</v>
      </c>
      <c r="I179" s="26">
        <v>1863266</v>
      </c>
      <c r="J179" s="20">
        <v>7257421070</v>
      </c>
      <c r="K179" s="5">
        <v>1.0776139078564341E-2</v>
      </c>
      <c r="M179" s="14"/>
      <c r="N179" s="14"/>
    </row>
    <row r="180" spans="3:14" x14ac:dyDescent="0.35">
      <c r="C180" s="1" t="s">
        <v>194</v>
      </c>
      <c r="D180" s="3" t="s">
        <v>195</v>
      </c>
      <c r="E180" s="2" t="s">
        <v>624</v>
      </c>
      <c r="F180" s="24" t="s">
        <v>142</v>
      </c>
      <c r="G180" s="2" t="s">
        <v>204</v>
      </c>
      <c r="H180" s="2" t="s">
        <v>625</v>
      </c>
      <c r="I180" s="26">
        <v>124421380</v>
      </c>
      <c r="J180" s="20">
        <v>2938832995.5999999</v>
      </c>
      <c r="K180" s="5">
        <v>4.363708924120544E-3</v>
      </c>
      <c r="M180" s="14"/>
      <c r="N180" s="14"/>
    </row>
    <row r="181" spans="3:14" x14ac:dyDescent="0.35">
      <c r="C181" s="1" t="s">
        <v>239</v>
      </c>
      <c r="D181" s="3" t="s">
        <v>191</v>
      </c>
      <c r="E181" s="2" t="s">
        <v>626</v>
      </c>
      <c r="F181" s="24" t="s">
        <v>143</v>
      </c>
      <c r="G181" s="2" t="s">
        <v>204</v>
      </c>
      <c r="H181" s="2" t="s">
        <v>627</v>
      </c>
      <c r="I181" s="26">
        <v>11968730</v>
      </c>
      <c r="J181" s="20">
        <v>2232168145</v>
      </c>
      <c r="K181" s="5">
        <v>3.3144217684562397E-3</v>
      </c>
      <c r="M181" s="14"/>
      <c r="N181" s="14"/>
    </row>
    <row r="182" spans="3:14" x14ac:dyDescent="0.35">
      <c r="C182" s="1" t="s">
        <v>190</v>
      </c>
      <c r="D182" s="3" t="s">
        <v>240</v>
      </c>
      <c r="E182" s="2" t="s">
        <v>628</v>
      </c>
      <c r="F182" s="24" t="s">
        <v>144</v>
      </c>
      <c r="G182" s="2" t="s">
        <v>204</v>
      </c>
      <c r="H182" s="2" t="s">
        <v>629</v>
      </c>
      <c r="I182" s="26">
        <v>1586031</v>
      </c>
      <c r="J182" s="20">
        <v>7413108894</v>
      </c>
      <c r="K182" s="5">
        <v>1.1007311230225516E-2</v>
      </c>
      <c r="M182" s="14"/>
      <c r="N182" s="14"/>
    </row>
    <row r="183" spans="3:14" x14ac:dyDescent="0.35">
      <c r="C183" s="1" t="s">
        <v>241</v>
      </c>
      <c r="D183" s="3" t="s">
        <v>189</v>
      </c>
      <c r="E183" s="2" t="s">
        <v>630</v>
      </c>
      <c r="F183" s="24" t="s">
        <v>145</v>
      </c>
      <c r="G183" s="2" t="s">
        <v>204</v>
      </c>
      <c r="H183" s="2" t="s">
        <v>631</v>
      </c>
      <c r="I183" s="26">
        <v>5159893</v>
      </c>
      <c r="J183" s="20">
        <v>1346732073</v>
      </c>
      <c r="K183" s="5">
        <v>1.9996872139887104E-3</v>
      </c>
      <c r="M183" s="14"/>
      <c r="N183" s="14"/>
    </row>
    <row r="184" spans="3:14" x14ac:dyDescent="0.35">
      <c r="C184" s="1" t="s">
        <v>266</v>
      </c>
      <c r="D184" s="3" t="s">
        <v>267</v>
      </c>
      <c r="E184" s="2" t="s">
        <v>632</v>
      </c>
      <c r="F184" s="24" t="s">
        <v>146</v>
      </c>
      <c r="G184" s="2" t="s">
        <v>204</v>
      </c>
      <c r="H184" s="2" t="s">
        <v>633</v>
      </c>
      <c r="I184" s="26">
        <v>17695180</v>
      </c>
      <c r="J184" s="20">
        <v>1468699940</v>
      </c>
      <c r="K184" s="5">
        <v>2.1807904854167577E-3</v>
      </c>
      <c r="M184" s="14"/>
      <c r="N184" s="14"/>
    </row>
    <row r="185" spans="3:14" x14ac:dyDescent="0.35">
      <c r="C185" s="1" t="s">
        <v>268</v>
      </c>
      <c r="D185" s="3" t="s">
        <v>269</v>
      </c>
      <c r="E185" s="2" t="s">
        <v>634</v>
      </c>
      <c r="F185" s="24" t="s">
        <v>147</v>
      </c>
      <c r="G185" s="2" t="s">
        <v>204</v>
      </c>
      <c r="H185" s="2" t="s">
        <v>635</v>
      </c>
      <c r="I185" s="26">
        <v>1008341</v>
      </c>
      <c r="J185" s="20">
        <v>975065747</v>
      </c>
      <c r="K185" s="5">
        <v>1.4478206513124684E-3</v>
      </c>
      <c r="M185" s="14"/>
      <c r="N185" s="14"/>
    </row>
    <row r="186" spans="3:14" x14ac:dyDescent="0.35">
      <c r="C186" s="1" t="s">
        <v>188</v>
      </c>
      <c r="D186" s="3" t="s">
        <v>189</v>
      </c>
      <c r="E186" s="2" t="s">
        <v>636</v>
      </c>
      <c r="F186" s="24" t="s">
        <v>148</v>
      </c>
      <c r="G186" s="2" t="s">
        <v>204</v>
      </c>
      <c r="H186" s="2" t="s">
        <v>637</v>
      </c>
      <c r="I186" s="26">
        <v>655817</v>
      </c>
      <c r="J186" s="20">
        <v>3249573235</v>
      </c>
      <c r="K186" s="5">
        <v>4.8251097447126971E-3</v>
      </c>
      <c r="M186" s="14"/>
      <c r="N186" s="14"/>
    </row>
    <row r="187" spans="3:14" x14ac:dyDescent="0.35">
      <c r="C187" s="1" t="s">
        <v>242</v>
      </c>
      <c r="D187" s="3" t="s">
        <v>243</v>
      </c>
      <c r="E187" s="2" t="s">
        <v>638</v>
      </c>
      <c r="F187" s="24" t="s">
        <v>149</v>
      </c>
      <c r="G187" s="2" t="s">
        <v>204</v>
      </c>
      <c r="H187" s="2" t="s">
        <v>639</v>
      </c>
      <c r="I187" s="26">
        <v>10557130</v>
      </c>
      <c r="J187" s="20">
        <v>559633461.29999995</v>
      </c>
      <c r="K187" s="5">
        <v>8.3096846025872866E-4</v>
      </c>
      <c r="M187" s="14"/>
      <c r="N187" s="14"/>
    </row>
    <row r="188" spans="3:14" x14ac:dyDescent="0.35">
      <c r="C188" s="1" t="s">
        <v>250</v>
      </c>
      <c r="D188" s="3" t="s">
        <v>251</v>
      </c>
      <c r="E188" s="2" t="s">
        <v>640</v>
      </c>
      <c r="F188" s="24" t="s">
        <v>150</v>
      </c>
      <c r="G188" s="2" t="s">
        <v>204</v>
      </c>
      <c r="H188" s="2" t="s">
        <v>641</v>
      </c>
      <c r="I188" s="26">
        <v>394908000</v>
      </c>
      <c r="J188" s="20">
        <v>190345656</v>
      </c>
      <c r="K188" s="5">
        <v>2.8263363008322254E-4</v>
      </c>
      <c r="M188" s="14"/>
      <c r="N188" s="14"/>
    </row>
    <row r="189" spans="3:14" x14ac:dyDescent="0.35">
      <c r="C189" s="1" t="s">
        <v>298</v>
      </c>
      <c r="D189" s="3" t="s">
        <v>297</v>
      </c>
      <c r="E189" s="2" t="s">
        <v>642</v>
      </c>
      <c r="F189" s="24" t="s">
        <v>151</v>
      </c>
      <c r="G189" s="2" t="s">
        <v>204</v>
      </c>
      <c r="H189" s="2" t="s">
        <v>643</v>
      </c>
      <c r="I189" s="26">
        <v>1648571000.0000002</v>
      </c>
      <c r="J189" s="20">
        <v>1116741995.4000001</v>
      </c>
      <c r="K189" s="5">
        <v>1.6581877971845254E-3</v>
      </c>
      <c r="M189" s="14"/>
      <c r="N189" s="14"/>
    </row>
    <row r="190" spans="3:14" x14ac:dyDescent="0.35">
      <c r="C190" s="1" t="s">
        <v>192</v>
      </c>
      <c r="D190" s="3" t="s">
        <v>193</v>
      </c>
      <c r="E190" s="2" t="s">
        <v>644</v>
      </c>
      <c r="F190" s="24" t="s">
        <v>152</v>
      </c>
      <c r="G190" s="2" t="s">
        <v>204</v>
      </c>
      <c r="H190" s="2" t="s">
        <v>645</v>
      </c>
      <c r="I190" s="26">
        <v>9617574</v>
      </c>
      <c r="J190" s="20">
        <v>5891725832.3999996</v>
      </c>
      <c r="K190" s="5">
        <v>8.7482945209230722E-3</v>
      </c>
      <c r="M190" s="14"/>
      <c r="N190" s="14"/>
    </row>
    <row r="191" spans="3:14" x14ac:dyDescent="0.35">
      <c r="C191" s="1" t="s">
        <v>270</v>
      </c>
      <c r="D191" s="3" t="s">
        <v>271</v>
      </c>
      <c r="E191" s="2" t="s">
        <v>646</v>
      </c>
      <c r="F191" s="24" t="s">
        <v>153</v>
      </c>
      <c r="G191" s="2" t="s">
        <v>204</v>
      </c>
      <c r="H191" s="2" t="s">
        <v>647</v>
      </c>
      <c r="I191" s="26">
        <v>17475700</v>
      </c>
      <c r="J191" s="20">
        <v>307659698.5</v>
      </c>
      <c r="K191" s="5">
        <v>4.5682669751793433E-4</v>
      </c>
      <c r="M191" s="14"/>
      <c r="N191" s="14"/>
    </row>
    <row r="192" spans="3:14" x14ac:dyDescent="0.35">
      <c r="C192" s="1" t="s">
        <v>270</v>
      </c>
      <c r="D192" s="3" t="s">
        <v>271</v>
      </c>
      <c r="E192" s="2" t="s">
        <v>648</v>
      </c>
      <c r="F192" s="24" t="s">
        <v>154</v>
      </c>
      <c r="G192" s="2" t="s">
        <v>205</v>
      </c>
      <c r="H192" s="2" t="s">
        <v>649</v>
      </c>
      <c r="I192" s="26">
        <v>38115300</v>
      </c>
      <c r="J192" s="20">
        <v>822528174</v>
      </c>
      <c r="K192" s="5">
        <v>1.2213261313583352E-3</v>
      </c>
      <c r="M192" s="14"/>
      <c r="N192" s="14"/>
    </row>
    <row r="193" spans="3:14" x14ac:dyDescent="0.35">
      <c r="C193" s="1" t="s">
        <v>272</v>
      </c>
      <c r="D193" s="3" t="s">
        <v>273</v>
      </c>
      <c r="E193" s="2" t="s">
        <v>650</v>
      </c>
      <c r="F193" s="24" t="s">
        <v>155</v>
      </c>
      <c r="G193" s="2" t="s">
        <v>204</v>
      </c>
      <c r="H193" s="2" t="s">
        <v>651</v>
      </c>
      <c r="I193" s="26">
        <v>3728535</v>
      </c>
      <c r="J193" s="20">
        <v>1324002778.5</v>
      </c>
      <c r="K193" s="5">
        <v>1.9659377544593288E-3</v>
      </c>
      <c r="M193" s="14"/>
      <c r="N193" s="14"/>
    </row>
    <row r="194" spans="3:14" x14ac:dyDescent="0.35">
      <c r="C194" s="1" t="s">
        <v>272</v>
      </c>
      <c r="D194" s="3" t="s">
        <v>273</v>
      </c>
      <c r="E194" s="2" t="s">
        <v>652</v>
      </c>
      <c r="F194" s="24" t="s">
        <v>156</v>
      </c>
      <c r="G194" s="2" t="s">
        <v>205</v>
      </c>
      <c r="H194" s="2" t="s">
        <v>653</v>
      </c>
      <c r="I194" s="26">
        <v>2402612</v>
      </c>
      <c r="J194" s="20">
        <v>826979050.39999998</v>
      </c>
      <c r="K194" s="5">
        <v>1.2279349890565838E-3</v>
      </c>
      <c r="M194" s="14"/>
      <c r="N194" s="14"/>
    </row>
    <row r="195" spans="3:14" x14ac:dyDescent="0.35">
      <c r="C195" s="1" t="s">
        <v>254</v>
      </c>
      <c r="D195" s="3" t="s">
        <v>255</v>
      </c>
      <c r="E195" s="2" t="s">
        <v>654</v>
      </c>
      <c r="F195" s="24" t="s">
        <v>157</v>
      </c>
      <c r="G195" s="2" t="s">
        <v>205</v>
      </c>
      <c r="H195" s="2" t="s">
        <v>655</v>
      </c>
      <c r="I195" s="26">
        <v>8730</v>
      </c>
      <c r="J195" s="20">
        <v>683122500</v>
      </c>
      <c r="K195" s="5">
        <v>1.0143304345570472E-3</v>
      </c>
      <c r="M195" s="14"/>
      <c r="N195" s="14"/>
    </row>
    <row r="196" spans="3:14" x14ac:dyDescent="0.35">
      <c r="C196" s="1" t="s">
        <v>256</v>
      </c>
      <c r="D196" s="3" t="s">
        <v>257</v>
      </c>
      <c r="E196" s="2" t="s">
        <v>656</v>
      </c>
      <c r="F196" s="24" t="s">
        <v>158</v>
      </c>
      <c r="G196" s="2" t="s">
        <v>204</v>
      </c>
      <c r="H196" s="2" t="s">
        <v>657</v>
      </c>
      <c r="I196" s="26">
        <v>6242530000</v>
      </c>
      <c r="J196" s="20">
        <v>480674810</v>
      </c>
      <c r="K196" s="5">
        <v>7.137271703214665E-4</v>
      </c>
      <c r="M196" s="14"/>
      <c r="N196" s="14"/>
    </row>
    <row r="197" spans="3:14" x14ac:dyDescent="0.35">
      <c r="C197" s="1" t="s">
        <v>295</v>
      </c>
      <c r="D197" s="3" t="s">
        <v>299</v>
      </c>
      <c r="E197" s="2" t="s">
        <v>658</v>
      </c>
      <c r="F197" s="24" t="s">
        <v>159</v>
      </c>
      <c r="G197" s="2" t="s">
        <v>204</v>
      </c>
      <c r="H197" s="2" t="s">
        <v>659</v>
      </c>
      <c r="I197" s="26">
        <v>77768</v>
      </c>
      <c r="J197" s="20">
        <v>485311204</v>
      </c>
      <c r="K197" s="5">
        <v>7.2061149273918476E-4</v>
      </c>
      <c r="M197" s="14"/>
      <c r="N197" s="14"/>
    </row>
    <row r="198" spans="3:14" x14ac:dyDescent="0.35">
      <c r="C198" s="1" t="s">
        <v>274</v>
      </c>
      <c r="D198" s="3" t="s">
        <v>275</v>
      </c>
      <c r="E198" s="2" t="s">
        <v>660</v>
      </c>
      <c r="F198" s="24" t="s">
        <v>160</v>
      </c>
      <c r="G198" s="2" t="s">
        <v>204</v>
      </c>
      <c r="H198" s="2" t="s">
        <v>661</v>
      </c>
      <c r="I198" s="26">
        <v>112996000</v>
      </c>
      <c r="J198" s="20">
        <v>120679728</v>
      </c>
      <c r="K198" s="5">
        <v>1.7919058579459211E-4</v>
      </c>
      <c r="M198" s="14"/>
      <c r="N198" s="14"/>
    </row>
    <row r="199" spans="3:14" x14ac:dyDescent="0.35">
      <c r="C199" s="1" t="s">
        <v>276</v>
      </c>
      <c r="D199" s="3" t="s">
        <v>277</v>
      </c>
      <c r="E199" s="2" t="s">
        <v>662</v>
      </c>
      <c r="F199" s="24" t="s">
        <v>161</v>
      </c>
      <c r="G199" s="2" t="s">
        <v>204</v>
      </c>
      <c r="H199" s="2" t="s">
        <v>663</v>
      </c>
      <c r="I199" s="26">
        <v>21105000</v>
      </c>
      <c r="J199" s="20">
        <v>218436750</v>
      </c>
      <c r="K199" s="5">
        <v>3.2434452612925069E-4</v>
      </c>
      <c r="M199" s="14"/>
      <c r="N199" s="14"/>
    </row>
    <row r="200" spans="3:14" x14ac:dyDescent="0.35">
      <c r="C200" s="1" t="s">
        <v>278</v>
      </c>
      <c r="D200" s="3" t="s">
        <v>279</v>
      </c>
      <c r="E200" s="2" t="s">
        <v>664</v>
      </c>
      <c r="F200" s="24" t="s">
        <v>162</v>
      </c>
      <c r="G200" s="2" t="s">
        <v>204</v>
      </c>
      <c r="H200" s="2" t="s">
        <v>665</v>
      </c>
      <c r="I200" s="26">
        <v>7717730</v>
      </c>
      <c r="J200" s="20">
        <v>581376600.89999998</v>
      </c>
      <c r="K200" s="5">
        <v>8.6325363347305333E-4</v>
      </c>
      <c r="M200" s="14"/>
      <c r="N200" s="14"/>
    </row>
    <row r="201" spans="3:14" x14ac:dyDescent="0.35">
      <c r="C201" s="1" t="s">
        <v>24</v>
      </c>
      <c r="D201" s="3" t="s">
        <v>7</v>
      </c>
      <c r="E201" s="2" t="s">
        <v>666</v>
      </c>
      <c r="F201" s="24" t="s">
        <v>163</v>
      </c>
      <c r="G201" s="2" t="s">
        <v>204</v>
      </c>
      <c r="H201" s="2" t="s">
        <v>667</v>
      </c>
      <c r="I201" s="26">
        <v>40355680</v>
      </c>
      <c r="J201" s="20">
        <v>4377380609.6000004</v>
      </c>
      <c r="K201" s="5">
        <v>6.499727905254416E-3</v>
      </c>
      <c r="M201" s="14"/>
      <c r="N201" s="14"/>
    </row>
    <row r="202" spans="3:14" x14ac:dyDescent="0.35">
      <c r="C202" s="1" t="s">
        <v>24</v>
      </c>
      <c r="D202" s="3" t="s">
        <v>7</v>
      </c>
      <c r="E202" s="2" t="s">
        <v>342</v>
      </c>
      <c r="F202" s="24" t="s">
        <v>164</v>
      </c>
      <c r="G202" s="2" t="s">
        <v>205</v>
      </c>
      <c r="H202" s="2" t="s">
        <v>343</v>
      </c>
      <c r="I202" s="26">
        <v>3248090</v>
      </c>
      <c r="J202" s="20">
        <v>339750214</v>
      </c>
      <c r="K202" s="5">
        <v>5.0447611110374753E-4</v>
      </c>
      <c r="M202" s="14"/>
      <c r="N202" s="14"/>
    </row>
    <row r="203" spans="3:14" x14ac:dyDescent="0.35">
      <c r="C203" s="1" t="s">
        <v>301</v>
      </c>
      <c r="D203" s="3" t="s">
        <v>300</v>
      </c>
      <c r="E203" s="2" t="s">
        <v>344</v>
      </c>
      <c r="F203" s="24" t="s">
        <v>165</v>
      </c>
      <c r="G203" s="2" t="s">
        <v>203</v>
      </c>
      <c r="H203" s="2" t="s">
        <v>345</v>
      </c>
      <c r="I203" s="26">
        <v>1943835</v>
      </c>
      <c r="J203" s="20">
        <v>923651762.95000005</v>
      </c>
      <c r="K203" s="5">
        <v>1.3714788988687331E-3</v>
      </c>
      <c r="M203" s="14"/>
      <c r="N203" s="14"/>
    </row>
    <row r="204" spans="3:14" x14ac:dyDescent="0.35">
      <c r="C204" s="1" t="s">
        <v>305</v>
      </c>
      <c r="D204" s="3" t="s">
        <v>306</v>
      </c>
      <c r="E204" s="2" t="s">
        <v>346</v>
      </c>
      <c r="F204" s="24" t="s">
        <v>313</v>
      </c>
      <c r="G204" s="2" t="s">
        <v>347</v>
      </c>
      <c r="H204" s="2" t="s">
        <v>348</v>
      </c>
      <c r="I204" s="26">
        <v>78061295</v>
      </c>
      <c r="J204" s="20">
        <v>615123004.60000002</v>
      </c>
      <c r="K204" s="5">
        <v>9.1336178293344823E-4</v>
      </c>
      <c r="M204" s="14"/>
      <c r="N204" s="14"/>
    </row>
    <row r="205" spans="3:14" x14ac:dyDescent="0.35">
      <c r="C205" s="1" t="s">
        <v>284</v>
      </c>
      <c r="D205" s="3" t="s">
        <v>302</v>
      </c>
      <c r="E205" s="2" t="s">
        <v>349</v>
      </c>
      <c r="F205" s="25" t="s">
        <v>198</v>
      </c>
      <c r="G205" s="2" t="s">
        <v>203</v>
      </c>
      <c r="H205" s="2" t="s">
        <v>350</v>
      </c>
      <c r="I205" s="25">
        <v>420090</v>
      </c>
      <c r="J205" s="27">
        <v>404709916.97000003</v>
      </c>
      <c r="K205" s="5">
        <v>6.0093114477963552E-4</v>
      </c>
      <c r="M205" s="14"/>
      <c r="N205" s="14"/>
    </row>
    <row r="206" spans="3:14" x14ac:dyDescent="0.35">
      <c r="C206" s="1" t="s">
        <v>284</v>
      </c>
      <c r="D206" s="3" t="s">
        <v>302</v>
      </c>
      <c r="E206" s="2" t="s">
        <v>351</v>
      </c>
      <c r="F206" s="25" t="s">
        <v>199</v>
      </c>
      <c r="G206" s="2" t="s">
        <v>203</v>
      </c>
      <c r="H206" s="2" t="s">
        <v>352</v>
      </c>
      <c r="I206" s="25">
        <v>395730</v>
      </c>
      <c r="J206" s="27">
        <v>395219583.49000001</v>
      </c>
      <c r="K206" s="5">
        <v>5.8683947881509805E-4</v>
      </c>
      <c r="M206" s="14"/>
      <c r="N206" s="14"/>
    </row>
    <row r="207" spans="3:14" x14ac:dyDescent="0.35">
      <c r="C207" s="1" t="s">
        <v>304</v>
      </c>
      <c r="D207" s="3" t="s">
        <v>303</v>
      </c>
      <c r="E207" s="2" t="s">
        <v>353</v>
      </c>
      <c r="F207" s="25" t="s">
        <v>200</v>
      </c>
      <c r="G207" s="2" t="s">
        <v>203</v>
      </c>
      <c r="H207" s="2" t="s">
        <v>354</v>
      </c>
      <c r="I207" s="25">
        <v>572000</v>
      </c>
      <c r="J207" s="27">
        <v>558785084</v>
      </c>
      <c r="K207" s="5">
        <v>8.2970875220434999E-4</v>
      </c>
      <c r="M207" s="14"/>
      <c r="N207" s="14"/>
    </row>
    <row r="208" spans="3:14" x14ac:dyDescent="0.35">
      <c r="C208" s="9"/>
      <c r="D208" s="10"/>
      <c r="E208" s="10"/>
      <c r="F208" s="10"/>
      <c r="G208" s="10"/>
      <c r="H208" s="10"/>
      <c r="I208" s="12"/>
      <c r="J208" s="17">
        <f>SUM(J6:J207)</f>
        <v>672584621717.44995</v>
      </c>
      <c r="K208" s="11"/>
      <c r="M208" s="14"/>
    </row>
    <row r="209" spans="3:13" ht="30" customHeight="1" x14ac:dyDescent="0.35">
      <c r="C209" s="8" t="s">
        <v>13</v>
      </c>
      <c r="M209" s="14"/>
    </row>
    <row r="210" spans="3:13" ht="20" x14ac:dyDescent="0.35">
      <c r="C210" s="6" t="s">
        <v>14</v>
      </c>
      <c r="D210" s="6" t="s">
        <v>5</v>
      </c>
      <c r="E210" s="6" t="s">
        <v>15</v>
      </c>
      <c r="F210" s="6" t="s">
        <v>16</v>
      </c>
      <c r="G210" s="6" t="s">
        <v>2</v>
      </c>
      <c r="M210" s="14"/>
    </row>
    <row r="211" spans="3:13" x14ac:dyDescent="0.35">
      <c r="C211" s="7" t="s">
        <v>25</v>
      </c>
      <c r="D211" s="3" t="s">
        <v>9</v>
      </c>
      <c r="E211" s="2" t="s">
        <v>17</v>
      </c>
      <c r="F211" s="18">
        <v>2303821.0100000002</v>
      </c>
      <c r="G211" s="5">
        <v>3.4208151044870508E-6</v>
      </c>
      <c r="M211" s="14"/>
    </row>
    <row r="212" spans="3:13" x14ac:dyDescent="0.35">
      <c r="C212" s="7" t="s">
        <v>24</v>
      </c>
      <c r="D212" s="4" t="s">
        <v>7</v>
      </c>
      <c r="E212" s="2" t="s">
        <v>17</v>
      </c>
      <c r="F212" s="18">
        <v>884437172.16999996</v>
      </c>
      <c r="G212" s="5">
        <v>1.3132513439179678E-3</v>
      </c>
      <c r="M212" s="14"/>
    </row>
    <row r="213" spans="3:13" x14ac:dyDescent="0.35">
      <c r="F213" s="17">
        <f>SUM(F211:F212)</f>
        <v>886740993.17999995</v>
      </c>
    </row>
    <row r="214" spans="3:13" ht="27" customHeight="1" x14ac:dyDescent="0.35">
      <c r="C214" s="8" t="s">
        <v>18</v>
      </c>
    </row>
    <row r="215" spans="3:13" ht="30" x14ac:dyDescent="0.35">
      <c r="C215" s="6" t="s">
        <v>19</v>
      </c>
      <c r="D215" s="6" t="s">
        <v>5</v>
      </c>
      <c r="E215" s="6" t="s">
        <v>20</v>
      </c>
      <c r="F215" s="6" t="s">
        <v>22</v>
      </c>
      <c r="G215" s="6" t="s">
        <v>21</v>
      </c>
      <c r="H215" s="6" t="s">
        <v>2</v>
      </c>
    </row>
    <row r="216" spans="3:13" x14ac:dyDescent="0.35">
      <c r="C216" s="7" t="s">
        <v>25</v>
      </c>
      <c r="D216" s="3" t="s">
        <v>9</v>
      </c>
      <c r="E216" s="5" t="s">
        <v>668</v>
      </c>
      <c r="F216" s="5"/>
      <c r="G216" s="18">
        <v>4866.82</v>
      </c>
      <c r="H216" s="5">
        <f>G216/$D$2</f>
        <v>7.201489517118688E-9</v>
      </c>
    </row>
    <row r="217" spans="3:13" x14ac:dyDescent="0.35">
      <c r="C217" s="7" t="s">
        <v>674</v>
      </c>
      <c r="D217" s="22" t="s">
        <v>675</v>
      </c>
      <c r="E217" s="5" t="s">
        <v>668</v>
      </c>
      <c r="F217" s="5"/>
      <c r="G217" s="28">
        <v>1243449.79</v>
      </c>
      <c r="H217" s="5">
        <f t="shared" ref="H217:H253" si="0">G217/$D$2</f>
        <v>1.8399469525785699E-6</v>
      </c>
    </row>
    <row r="218" spans="3:13" x14ac:dyDescent="0.35">
      <c r="C218" s="7" t="s">
        <v>670</v>
      </c>
      <c r="D218" s="22" t="s">
        <v>302</v>
      </c>
      <c r="E218" s="5" t="s">
        <v>669</v>
      </c>
      <c r="F218" s="30">
        <v>44837</v>
      </c>
      <c r="G218" s="18">
        <v>16064241.6</v>
      </c>
      <c r="H218" s="5">
        <f t="shared" si="0"/>
        <v>2.3770443016766996E-5</v>
      </c>
    </row>
    <row r="219" spans="3:13" x14ac:dyDescent="0.35">
      <c r="C219" s="29" t="s">
        <v>676</v>
      </c>
      <c r="D219" s="5" t="s">
        <v>677</v>
      </c>
      <c r="E219" s="5" t="s">
        <v>671</v>
      </c>
      <c r="F219" s="30">
        <v>44837</v>
      </c>
      <c r="G219" s="20">
        <v>8999557.3000000007</v>
      </c>
      <c r="H219" s="5">
        <f t="shared" si="0"/>
        <v>1.3316748421897455E-5</v>
      </c>
    </row>
    <row r="220" spans="3:13" x14ac:dyDescent="0.35">
      <c r="C220" s="29" t="s">
        <v>676</v>
      </c>
      <c r="D220" s="5" t="s">
        <v>677</v>
      </c>
      <c r="E220" s="5" t="s">
        <v>671</v>
      </c>
      <c r="F220" s="30">
        <v>44837</v>
      </c>
      <c r="G220" s="20">
        <v>47899616.289999999</v>
      </c>
      <c r="H220" s="5">
        <f t="shared" si="0"/>
        <v>7.0877613017626006E-5</v>
      </c>
    </row>
    <row r="221" spans="3:13" x14ac:dyDescent="0.35">
      <c r="C221" s="29" t="s">
        <v>676</v>
      </c>
      <c r="D221" s="5" t="s">
        <v>677</v>
      </c>
      <c r="E221" s="5" t="s">
        <v>671</v>
      </c>
      <c r="F221" s="30">
        <v>44837</v>
      </c>
      <c r="G221" s="20">
        <v>89999336.329999998</v>
      </c>
      <c r="H221" s="5">
        <f t="shared" si="0"/>
        <v>1.3317305286164973E-4</v>
      </c>
    </row>
    <row r="222" spans="3:13" x14ac:dyDescent="0.35">
      <c r="C222" s="29" t="s">
        <v>676</v>
      </c>
      <c r="D222" s="5" t="s">
        <v>677</v>
      </c>
      <c r="E222" s="5" t="s">
        <v>671</v>
      </c>
      <c r="F222" s="30">
        <v>44837</v>
      </c>
      <c r="G222" s="20">
        <v>999191.93</v>
      </c>
      <c r="H222" s="5">
        <f t="shared" si="0"/>
        <v>1.478515788437746E-6</v>
      </c>
    </row>
    <row r="223" spans="3:13" x14ac:dyDescent="0.35">
      <c r="C223" s="29" t="s">
        <v>676</v>
      </c>
      <c r="D223" s="5" t="s">
        <v>677</v>
      </c>
      <c r="E223" s="5" t="s">
        <v>671</v>
      </c>
      <c r="F223" s="30">
        <v>44837</v>
      </c>
      <c r="G223" s="20">
        <v>8999557.3000000007</v>
      </c>
      <c r="H223" s="5">
        <f t="shared" si="0"/>
        <v>1.3316748421897455E-5</v>
      </c>
    </row>
    <row r="224" spans="3:13" x14ac:dyDescent="0.35">
      <c r="C224" s="29" t="s">
        <v>676</v>
      </c>
      <c r="D224" s="5" t="s">
        <v>677</v>
      </c>
      <c r="E224" s="5" t="s">
        <v>671</v>
      </c>
      <c r="F224" s="30">
        <v>44837</v>
      </c>
      <c r="G224" s="20">
        <v>999644.17</v>
      </c>
      <c r="H224" s="5">
        <f t="shared" si="0"/>
        <v>1.4791849731660125E-6</v>
      </c>
    </row>
    <row r="225" spans="3:8" x14ac:dyDescent="0.35">
      <c r="C225" s="29" t="s">
        <v>676</v>
      </c>
      <c r="D225" s="5" t="s">
        <v>677</v>
      </c>
      <c r="E225" s="5" t="s">
        <v>671</v>
      </c>
      <c r="F225" s="30">
        <v>44837</v>
      </c>
      <c r="G225" s="20">
        <v>82159969.969999999</v>
      </c>
      <c r="H225" s="5">
        <f t="shared" si="0"/>
        <v>1.2157305231459994E-4</v>
      </c>
    </row>
    <row r="226" spans="3:8" x14ac:dyDescent="0.35">
      <c r="C226" s="29" t="s">
        <v>676</v>
      </c>
      <c r="D226" s="5" t="s">
        <v>677</v>
      </c>
      <c r="E226" s="5" t="s">
        <v>671</v>
      </c>
      <c r="F226" s="30">
        <v>44837</v>
      </c>
      <c r="G226" s="20">
        <v>999191.93</v>
      </c>
      <c r="H226" s="5">
        <f t="shared" si="0"/>
        <v>1.478515788437746E-6</v>
      </c>
    </row>
    <row r="227" spans="3:8" x14ac:dyDescent="0.35">
      <c r="C227" s="29" t="s">
        <v>676</v>
      </c>
      <c r="D227" s="5" t="s">
        <v>677</v>
      </c>
      <c r="E227" s="5" t="s">
        <v>671</v>
      </c>
      <c r="F227" s="30">
        <v>44837</v>
      </c>
      <c r="G227" s="20">
        <v>6529048.46</v>
      </c>
      <c r="H227" s="5">
        <f t="shared" si="0"/>
        <v>9.6611080831939378E-6</v>
      </c>
    </row>
    <row r="228" spans="3:8" x14ac:dyDescent="0.35">
      <c r="C228" s="29" t="s">
        <v>676</v>
      </c>
      <c r="D228" s="5" t="s">
        <v>677</v>
      </c>
      <c r="E228" s="5" t="s">
        <v>671</v>
      </c>
      <c r="F228" s="30">
        <v>44837</v>
      </c>
      <c r="G228" s="20">
        <v>999191.93</v>
      </c>
      <c r="H228" s="5">
        <f t="shared" si="0"/>
        <v>1.478515788437746E-6</v>
      </c>
    </row>
    <row r="229" spans="3:8" x14ac:dyDescent="0.35">
      <c r="C229" s="29" t="s">
        <v>676</v>
      </c>
      <c r="D229" s="5" t="s">
        <v>677</v>
      </c>
      <c r="E229" s="5" t="s">
        <v>671</v>
      </c>
      <c r="F229" s="30">
        <v>44837</v>
      </c>
      <c r="G229" s="20">
        <v>499999934.33999997</v>
      </c>
      <c r="H229" s="5">
        <f t="shared" si="0"/>
        <v>7.3985565229647745E-4</v>
      </c>
    </row>
    <row r="230" spans="3:8" x14ac:dyDescent="0.35">
      <c r="C230" s="29" t="s">
        <v>676</v>
      </c>
      <c r="D230" s="5" t="s">
        <v>677</v>
      </c>
      <c r="E230" s="5" t="s">
        <v>671</v>
      </c>
      <c r="F230" s="30">
        <v>44837</v>
      </c>
      <c r="G230" s="20">
        <v>646649230.08000004</v>
      </c>
      <c r="H230" s="5">
        <f t="shared" si="0"/>
        <v>9.5685430150981368E-4</v>
      </c>
    </row>
    <row r="231" spans="3:8" x14ac:dyDescent="0.35">
      <c r="C231" s="29" t="s">
        <v>676</v>
      </c>
      <c r="D231" s="5" t="s">
        <v>677</v>
      </c>
      <c r="E231" s="5" t="s">
        <v>671</v>
      </c>
      <c r="F231" s="30">
        <v>44837</v>
      </c>
      <c r="G231" s="20">
        <v>174067450.59999999</v>
      </c>
      <c r="H231" s="5">
        <f t="shared" si="0"/>
        <v>2.5756960823853671E-4</v>
      </c>
    </row>
    <row r="232" spans="3:8" x14ac:dyDescent="0.35">
      <c r="C232" s="29" t="s">
        <v>676</v>
      </c>
      <c r="D232" s="5" t="s">
        <v>677</v>
      </c>
      <c r="E232" s="5" t="s">
        <v>671</v>
      </c>
      <c r="F232" s="30">
        <v>44837</v>
      </c>
      <c r="G232" s="20">
        <v>99999209.980000004</v>
      </c>
      <c r="H232" s="5">
        <f t="shared" si="0"/>
        <v>1.4796998088918855E-4</v>
      </c>
    </row>
    <row r="233" spans="3:8" x14ac:dyDescent="0.35">
      <c r="C233" s="29" t="s">
        <v>676</v>
      </c>
      <c r="D233" s="5" t="s">
        <v>677</v>
      </c>
      <c r="E233" s="5" t="s">
        <v>671</v>
      </c>
      <c r="F233" s="30">
        <v>44837</v>
      </c>
      <c r="G233" s="20">
        <v>30750352.82</v>
      </c>
      <c r="H233" s="5">
        <f t="shared" si="0"/>
        <v>4.5501650663252617E-5</v>
      </c>
    </row>
    <row r="234" spans="3:8" x14ac:dyDescent="0.35">
      <c r="C234" s="29" t="s">
        <v>676</v>
      </c>
      <c r="D234" s="5" t="s">
        <v>677</v>
      </c>
      <c r="E234" s="5" t="s">
        <v>671</v>
      </c>
      <c r="F234" s="30">
        <v>44837</v>
      </c>
      <c r="G234" s="20">
        <v>276599593.66000003</v>
      </c>
      <c r="H234" s="5">
        <f t="shared" si="0"/>
        <v>4.0928759933216743E-4</v>
      </c>
    </row>
    <row r="235" spans="3:8" x14ac:dyDescent="0.35">
      <c r="C235" s="29" t="s">
        <v>676</v>
      </c>
      <c r="D235" s="5" t="s">
        <v>677</v>
      </c>
      <c r="E235" s="5" t="s">
        <v>671</v>
      </c>
      <c r="F235" s="30">
        <v>44837</v>
      </c>
      <c r="G235" s="20">
        <v>8999557.3000000007</v>
      </c>
      <c r="H235" s="5">
        <f t="shared" si="0"/>
        <v>1.3316748421897455E-5</v>
      </c>
    </row>
    <row r="236" spans="3:8" x14ac:dyDescent="0.35">
      <c r="C236" s="29" t="s">
        <v>676</v>
      </c>
      <c r="D236" s="5" t="s">
        <v>677</v>
      </c>
      <c r="E236" s="5" t="s">
        <v>671</v>
      </c>
      <c r="F236" s="30">
        <v>44837</v>
      </c>
      <c r="G236" s="20">
        <v>14119483.82</v>
      </c>
      <c r="H236" s="5">
        <f t="shared" si="0"/>
        <v>2.0892762567108901E-5</v>
      </c>
    </row>
    <row r="237" spans="3:8" x14ac:dyDescent="0.35">
      <c r="C237" s="29" t="s">
        <v>676</v>
      </c>
      <c r="D237" s="5" t="s">
        <v>677</v>
      </c>
      <c r="E237" s="5" t="s">
        <v>671</v>
      </c>
      <c r="F237" s="30">
        <v>44837</v>
      </c>
      <c r="G237" s="20">
        <v>999191.93</v>
      </c>
      <c r="H237" s="5">
        <f t="shared" si="0"/>
        <v>1.478515788437746E-6</v>
      </c>
    </row>
    <row r="238" spans="3:8" x14ac:dyDescent="0.35">
      <c r="C238" s="29" t="s">
        <v>676</v>
      </c>
      <c r="D238" s="5" t="s">
        <v>677</v>
      </c>
      <c r="E238" s="5" t="s">
        <v>671</v>
      </c>
      <c r="F238" s="30">
        <v>44837</v>
      </c>
      <c r="G238" s="20">
        <v>176349427.19999999</v>
      </c>
      <c r="H238" s="5">
        <f t="shared" si="0"/>
        <v>2.609462752537972E-4</v>
      </c>
    </row>
    <row r="239" spans="3:8" x14ac:dyDescent="0.35">
      <c r="C239" s="29" t="s">
        <v>676</v>
      </c>
      <c r="D239" s="5" t="s">
        <v>677</v>
      </c>
      <c r="E239" s="5" t="s">
        <v>671</v>
      </c>
      <c r="F239" s="30">
        <v>44837</v>
      </c>
      <c r="G239" s="20">
        <v>89999601.450000003</v>
      </c>
      <c r="H239" s="5">
        <f t="shared" si="0"/>
        <v>1.3317344516276233E-4</v>
      </c>
    </row>
    <row r="240" spans="3:8" x14ac:dyDescent="0.35">
      <c r="C240" s="29" t="s">
        <v>676</v>
      </c>
      <c r="D240" s="5" t="s">
        <v>677</v>
      </c>
      <c r="E240" s="5" t="s">
        <v>671</v>
      </c>
      <c r="F240" s="30">
        <v>44837</v>
      </c>
      <c r="G240" s="20">
        <v>1879723.05</v>
      </c>
      <c r="H240" s="5">
        <f t="shared" si="0"/>
        <v>2.781447811848675E-6</v>
      </c>
    </row>
    <row r="241" spans="3:9" x14ac:dyDescent="0.35">
      <c r="C241" s="29" t="s">
        <v>676</v>
      </c>
      <c r="D241" s="5" t="s">
        <v>677</v>
      </c>
      <c r="E241" s="5" t="s">
        <v>671</v>
      </c>
      <c r="F241" s="30">
        <v>44837</v>
      </c>
      <c r="G241" s="20">
        <v>18609062.18</v>
      </c>
      <c r="H241" s="5">
        <f t="shared" si="0"/>
        <v>2.7536043291652424E-5</v>
      </c>
    </row>
    <row r="242" spans="3:9" x14ac:dyDescent="0.35">
      <c r="C242" s="29" t="s">
        <v>676</v>
      </c>
      <c r="D242" s="5" t="s">
        <v>677</v>
      </c>
      <c r="E242" s="5" t="s">
        <v>671</v>
      </c>
      <c r="F242" s="30">
        <v>44837</v>
      </c>
      <c r="G242" s="20">
        <v>9999100.3100000005</v>
      </c>
      <c r="H242" s="5">
        <f t="shared" si="0"/>
        <v>1.4795783707448238E-5</v>
      </c>
    </row>
    <row r="243" spans="3:9" x14ac:dyDescent="0.35">
      <c r="C243" s="29" t="s">
        <v>676</v>
      </c>
      <c r="D243" s="5" t="s">
        <v>677</v>
      </c>
      <c r="E243" s="5" t="s">
        <v>671</v>
      </c>
      <c r="F243" s="30">
        <v>44837</v>
      </c>
      <c r="G243" s="20">
        <v>20699474.449999999</v>
      </c>
      <c r="H243" s="5">
        <f t="shared" si="0"/>
        <v>3.0629250365031198E-5</v>
      </c>
      <c r="I243" s="31"/>
    </row>
    <row r="244" spans="3:9" x14ac:dyDescent="0.35">
      <c r="C244" s="1" t="s">
        <v>276</v>
      </c>
      <c r="D244" s="3" t="s">
        <v>277</v>
      </c>
      <c r="E244" s="5" t="s">
        <v>672</v>
      </c>
      <c r="F244" s="30">
        <v>44838</v>
      </c>
      <c r="G244" s="21">
        <v>9664.6</v>
      </c>
      <c r="H244" s="5">
        <f t="shared" si="0"/>
        <v>1.4300819752352723E-8</v>
      </c>
      <c r="I244" s="31"/>
    </row>
    <row r="245" spans="3:9" x14ac:dyDescent="0.35">
      <c r="C245" s="1" t="s">
        <v>266</v>
      </c>
      <c r="D245" s="3" t="s">
        <v>267</v>
      </c>
      <c r="E245" s="5" t="s">
        <v>672</v>
      </c>
      <c r="F245" s="30">
        <v>44838</v>
      </c>
      <c r="G245" s="21">
        <v>42420</v>
      </c>
      <c r="H245" s="5">
        <f t="shared" si="0"/>
        <v>6.2769361783705744E-8</v>
      </c>
      <c r="I245" s="31"/>
    </row>
    <row r="246" spans="3:9" x14ac:dyDescent="0.35">
      <c r="C246" s="1" t="s">
        <v>242</v>
      </c>
      <c r="D246" s="3" t="s">
        <v>243</v>
      </c>
      <c r="E246" s="5" t="s">
        <v>672</v>
      </c>
      <c r="F246" s="30">
        <v>44838</v>
      </c>
      <c r="G246" s="21">
        <v>19435.400000000001</v>
      </c>
      <c r="H246" s="5">
        <f t="shared" si="0"/>
        <v>2.8758784865889549E-8</v>
      </c>
      <c r="I246" s="31"/>
    </row>
    <row r="247" spans="3:9" x14ac:dyDescent="0.35">
      <c r="C247" s="1" t="s">
        <v>188</v>
      </c>
      <c r="D247" s="3" t="s">
        <v>189</v>
      </c>
      <c r="E247" s="5" t="s">
        <v>672</v>
      </c>
      <c r="F247" s="30">
        <v>44838</v>
      </c>
      <c r="G247" s="21">
        <v>27360.5</v>
      </c>
      <c r="H247" s="5">
        <f t="shared" si="0"/>
        <v>4.0485646465890642E-8</v>
      </c>
      <c r="I247" s="31"/>
    </row>
    <row r="248" spans="3:9" x14ac:dyDescent="0.35">
      <c r="C248" s="1" t="s">
        <v>241</v>
      </c>
      <c r="D248" s="3" t="s">
        <v>189</v>
      </c>
      <c r="E248" s="5" t="s">
        <v>672</v>
      </c>
      <c r="F248" s="30">
        <v>44838</v>
      </c>
      <c r="G248" s="21">
        <v>7504</v>
      </c>
      <c r="H248" s="5">
        <f t="shared" si="0"/>
        <v>1.1103755087810653E-8</v>
      </c>
      <c r="I248" s="31"/>
    </row>
    <row r="249" spans="3:9" x14ac:dyDescent="0.35">
      <c r="C249" s="1" t="s">
        <v>192</v>
      </c>
      <c r="D249" s="3" t="s">
        <v>193</v>
      </c>
      <c r="E249" s="5" t="s">
        <v>672</v>
      </c>
      <c r="F249" s="30">
        <v>44838</v>
      </c>
      <c r="G249" s="21">
        <v>98490.4</v>
      </c>
      <c r="H249" s="5">
        <f t="shared" si="0"/>
        <v>1.4573737741211437E-7</v>
      </c>
      <c r="I249" s="31"/>
    </row>
    <row r="250" spans="3:9" x14ac:dyDescent="0.35">
      <c r="C250" s="1" t="s">
        <v>196</v>
      </c>
      <c r="D250" s="3" t="s">
        <v>197</v>
      </c>
      <c r="E250" s="5" t="s">
        <v>672</v>
      </c>
      <c r="F250" s="30">
        <v>44838</v>
      </c>
      <c r="G250" s="21">
        <v>51664</v>
      </c>
      <c r="H250" s="5">
        <f t="shared" si="0"/>
        <v>7.6447814879617482E-8</v>
      </c>
      <c r="I250" s="31"/>
    </row>
    <row r="251" spans="3:9" x14ac:dyDescent="0.35">
      <c r="C251" s="1" t="s">
        <v>298</v>
      </c>
      <c r="D251" s="3" t="s">
        <v>297</v>
      </c>
      <c r="E251" s="5" t="s">
        <v>672</v>
      </c>
      <c r="F251" s="30">
        <v>44838</v>
      </c>
      <c r="G251" s="21">
        <v>8947</v>
      </c>
      <c r="H251" s="5">
        <f t="shared" si="0"/>
        <v>1.3238978780735862E-8</v>
      </c>
      <c r="I251" s="31"/>
    </row>
    <row r="252" spans="3:9" x14ac:dyDescent="0.35">
      <c r="C252" s="1" t="s">
        <v>264</v>
      </c>
      <c r="D252" s="3" t="s">
        <v>265</v>
      </c>
      <c r="E252" s="5" t="s">
        <v>672</v>
      </c>
      <c r="F252" s="30">
        <v>44838</v>
      </c>
      <c r="G252" s="21">
        <v>167051.35</v>
      </c>
      <c r="H252" s="5">
        <f t="shared" si="0"/>
        <v>2.4718780350321672E-7</v>
      </c>
      <c r="I252" s="31"/>
    </row>
    <row r="253" spans="3:9" x14ac:dyDescent="0.35">
      <c r="C253" s="7" t="s">
        <v>25</v>
      </c>
      <c r="D253" s="3" t="s">
        <v>9</v>
      </c>
      <c r="E253" s="5" t="s">
        <v>673</v>
      </c>
      <c r="F253" s="30">
        <v>44837</v>
      </c>
      <c r="G253" s="21">
        <v>452</v>
      </c>
      <c r="H253" s="5">
        <f t="shared" si="0"/>
        <v>6.6882959750671843E-10</v>
      </c>
      <c r="I253" s="31"/>
    </row>
    <row r="254" spans="3:9" x14ac:dyDescent="0.35">
      <c r="G254" s="17">
        <f>SUM(G216:G253)</f>
        <v>2336050246.2399993</v>
      </c>
      <c r="I254" s="31"/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2023-04-04T07:01:39Z</dcterms:modified>
</cp:coreProperties>
</file>